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chart3.xml" ContentType="application/vnd.openxmlformats-officedocument.drawingml.chart+xml"/>
  <Override PartName="/xl/drawings/drawing3.xml" ContentType="application/vnd.openxmlformats-officedocument.drawing+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16"/>
  <workbookPr/>
  <mc:AlternateContent xmlns:mc="http://schemas.openxmlformats.org/markup-compatibility/2006">
    <mc:Choice Requires="x15">
      <x15ac:absPath xmlns:x15ac="http://schemas.microsoft.com/office/spreadsheetml/2010/11/ac" url="/Users/Matt/Desktop/Rosenfeld Lab RA/New/Study 11 - CunjCatamaran_Tot/"/>
    </mc:Choice>
  </mc:AlternateContent>
  <xr:revisionPtr revIDLastSave="0" documentId="13_ncr:1_{7A3C45D9-1C03-744F-AF68-CDCACCCFBD3D}" xr6:coauthVersionLast="47" xr6:coauthVersionMax="47" xr10:uidLastSave="{00000000-0000-0000-0000-000000000000}"/>
  <bookViews>
    <workbookView xWindow="720" yWindow="500" windowWidth="24880" windowHeight="15500" activeTab="2" xr2:uid="{00000000-000D-0000-FFFF-FFFF00000000}"/>
  </bookViews>
  <sheets>
    <sheet name="FinalSR" sheetId="1" r:id="rId1"/>
    <sheet name="AdditionalData" sheetId="2" r:id="rId2"/>
    <sheet name="MoreData" sheetId="4" r:id="rId3"/>
  </sheets>
  <externalReferences>
    <externalReference r:id="rId4"/>
  </externalReferences>
  <calcPr calcId="18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 uri="GoogleSheetsCustomDataVersion2">
      <go:sheetsCustomData xmlns:go="http://customooxmlschemas.google.com/" r:id="rId7" roundtripDataChecksum="diWnerRt68gyVd4RNmMJa0oiXRWyPal+XwXNUK4GFpU="/>
    </ext>
  </extLst>
</workbook>
</file>

<file path=xl/calcChain.xml><?xml version="1.0" encoding="utf-8"?>
<calcChain xmlns="http://schemas.openxmlformats.org/spreadsheetml/2006/main">
  <c r="N3" i="2" l="1"/>
  <c r="N4" i="2"/>
  <c r="N5" i="2"/>
  <c r="N6" i="2"/>
  <c r="N7" i="2"/>
  <c r="N8" i="2"/>
  <c r="N9" i="2"/>
  <c r="N10" i="2"/>
  <c r="N11" i="2"/>
  <c r="N12" i="2"/>
  <c r="N13" i="2"/>
  <c r="N14" i="2"/>
  <c r="N15" i="2"/>
  <c r="N16" i="2"/>
  <c r="N17" i="2"/>
  <c r="N18" i="2"/>
  <c r="N2" i="2"/>
  <c r="Q5" i="4"/>
  <c r="Q3" i="4"/>
</calcChain>
</file>

<file path=xl/sharedStrings.xml><?xml version="1.0" encoding="utf-8"?>
<sst xmlns="http://schemas.openxmlformats.org/spreadsheetml/2006/main" count="127" uniqueCount="78">
  <si>
    <t>PERCENT_MAD</t>
  </si>
  <si>
    <t>Mean System Capacity (%)</t>
  </si>
  <si>
    <t>SD</t>
  </si>
  <si>
    <t>low.limit</t>
  </si>
  <si>
    <t>up.limit</t>
  </si>
  <si>
    <t>YstdtoMAX</t>
  </si>
  <si>
    <t>StudyNo</t>
  </si>
  <si>
    <t>STUDY</t>
  </si>
  <si>
    <t>sp</t>
  </si>
  <si>
    <t>Discharge</t>
  </si>
  <si>
    <t>Citation/Data Source:</t>
  </si>
  <si>
    <t xml:space="preserve">Species: </t>
  </si>
  <si>
    <t>Spatial Data Origin:</t>
  </si>
  <si>
    <t>Temporal Data Origin:</t>
  </si>
  <si>
    <t>Units:</t>
  </si>
  <si>
    <t>% Mean Annual Discharge</t>
  </si>
  <si>
    <t>Life Stage:</t>
  </si>
  <si>
    <t>Vital Rate:</t>
  </si>
  <si>
    <t>Season:</t>
  </si>
  <si>
    <t>FINAL CURVE DERIVATION:</t>
  </si>
  <si>
    <t>checks out OK</t>
  </si>
  <si>
    <t>Fig/Table:</t>
  </si>
  <si>
    <t>Water bodies:</t>
  </si>
  <si>
    <t>Year span:</t>
  </si>
  <si>
    <t>Life stage:</t>
  </si>
  <si>
    <t>Comment:</t>
  </si>
  <si>
    <t>Ho:</t>
  </si>
  <si>
    <t>X:</t>
  </si>
  <si>
    <t>Y:</t>
  </si>
  <si>
    <t>Chinook YOY abundance</t>
  </si>
  <si>
    <t>Final curve was derived from linear regression.</t>
  </si>
  <si>
    <t>Original study axis units</t>
  </si>
  <si>
    <t>Y axis standardized to one, x-axis standardized to % MAD</t>
  </si>
  <si>
    <t>Density</t>
  </si>
  <si>
    <t>Atlantic</t>
  </si>
  <si>
    <t xml:space="preserve">Source: </t>
  </si>
  <si>
    <t xml:space="preserve">Cunjak, R.A., Linnansaari, T., and Caissie, D. 2013. The complex interaction of ecology and
 hydrology in a small catchment: a salmon's perspective. Hydrol. Process. 27: 741-749. </t>
  </si>
  <si>
    <t>Imre et al Density</t>
  </si>
  <si>
    <t>Avearage desnity data digitized from Fig. 2 in Imre et al. 2005</t>
  </si>
  <si>
    <t>Fig. 3, 4, 8</t>
  </si>
  <si>
    <t>Mean:</t>
  </si>
  <si>
    <t xml:space="preserve">Mean Annual Discharge: </t>
  </si>
  <si>
    <t>1.13 cms for stream flow at the bottom of the watershed.  0.65 cms at the gauge for calculating % MAD</t>
  </si>
  <si>
    <t>Catamaran Brook, NB</t>
  </si>
  <si>
    <t>S.D.:</t>
  </si>
  <si>
    <t>1990-2010</t>
  </si>
  <si>
    <t>Spawners</t>
  </si>
  <si>
    <t>Fig 3</t>
  </si>
  <si>
    <t xml:space="preserve">Adult Atlantic Salmon fish passage/abundance is positively correlated with maximum discharge during upstream migration </t>
  </si>
  <si>
    <t xml:space="preserve">Maximum discharge during upstream migration </t>
  </si>
  <si>
    <t>Number of adults in Catamaran brook</t>
  </si>
  <si>
    <t>Fig 4a:</t>
  </si>
  <si>
    <t xml:space="preserve">Atlantic salmon egg survival is positively associated with higher average winter discharge </t>
  </si>
  <si>
    <t>average winter discharge</t>
  </si>
  <si>
    <t>Egg survival</t>
  </si>
  <si>
    <t>Fig 4b:</t>
  </si>
  <si>
    <t>Over-winter density decline of juvenile Atlantic salmon is reduced at higher average winter flows</t>
  </si>
  <si>
    <t>Winter discharge</t>
  </si>
  <si>
    <t>Density change (%)</t>
  </si>
  <si>
    <t>Fig 4c:</t>
  </si>
  <si>
    <t xml:space="preserve">Total Atlantic salmon smolt outmigration in Catamaran Brook is positively associated with higher average winter discharge </t>
  </si>
  <si>
    <t>Smolt total</t>
  </si>
  <si>
    <t>Fig 8:</t>
  </si>
  <si>
    <t>Density of 0+ Atlantic salmon is positively associated with higher minimum summer discharge</t>
  </si>
  <si>
    <t>Minimum summer average daily discharge</t>
  </si>
  <si>
    <t>Fig. 4C</t>
  </si>
  <si>
    <t>Winter Discharge</t>
  </si>
  <si>
    <t>Smolt Total</t>
  </si>
  <si>
    <t>Implicit pathways of flow effect:  fish passage and survival</t>
  </si>
  <si>
    <t>Data standardized to be a positive value (Fig 4b and 8) by multiplying by mean density (Imre et al 2005) and then adding the mean density.  Note that mean density in Cataman brook as estimated by digitizing densites from Fig. 2 pg. 512 of Imre et al. 2005 (fig pasted below)</t>
  </si>
  <si>
    <r>
      <t xml:space="preserve">Imre, I., Grant, J.W.A., and Cunjak, R.A. 2005. Density-dependent growth of young-of-the-year Atlantic salmon </t>
    </r>
    <r>
      <rPr>
        <i/>
        <sz val="11"/>
        <color theme="1"/>
        <rFont val="Calibri"/>
        <family val="2"/>
        <scheme val="minor"/>
      </rPr>
      <t>Salmo</t>
    </r>
    <r>
      <rPr>
        <sz val="11"/>
        <color theme="1"/>
        <rFont val="Calibri"/>
        <family val="2"/>
        <scheme val="minor"/>
      </rPr>
      <t xml:space="preserve"> </t>
    </r>
    <r>
      <rPr>
        <i/>
        <sz val="11"/>
        <color theme="1"/>
        <rFont val="Calibri"/>
        <family val="2"/>
        <scheme val="minor"/>
      </rPr>
      <t>salar</t>
    </r>
    <r>
      <rPr>
        <sz val="11"/>
        <color theme="1"/>
        <rFont val="Calibri"/>
        <family val="2"/>
        <scheme val="minor"/>
      </rPr>
      <t xml:space="preserve"> in Catamaran Brook,  New Brunswick. J. Anim. Ecol. </t>
    </r>
    <r>
      <rPr>
        <b/>
        <sz val="11"/>
        <color theme="1"/>
        <rFont val="Calibri"/>
        <family val="2"/>
        <scheme val="minor"/>
      </rPr>
      <t>74</t>
    </r>
    <r>
      <rPr>
        <sz val="11"/>
        <color theme="1"/>
        <rFont val="Calibri"/>
        <family val="2"/>
        <scheme val="minor"/>
      </rPr>
      <t>: 508-516</t>
    </r>
  </si>
  <si>
    <t>Catamaran Brook, NB, Canada</t>
  </si>
  <si>
    <t>Winter</t>
  </si>
  <si>
    <t>Atlantic Salmon</t>
  </si>
  <si>
    <t>Cunjak et al. 2013</t>
  </si>
  <si>
    <t>Cunj4c</t>
  </si>
  <si>
    <t>Smolt</t>
  </si>
  <si>
    <t>PredictedY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</si>
</sst>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scheme val="minor"/>
    </font>
    <font>
      <b/>
      <sz val="11"/>
      <color theme="1"/>
      <name val="Calibri"/>
      <family val="2"/>
    </font>
    <font>
      <b/>
      <sz val="10"/>
      <color rgb="FF36424A"/>
      <name val="Arial"/>
      <family val="2"/>
    </font>
    <font>
      <sz val="11"/>
      <color theme="1"/>
      <name val="Calibri"/>
      <family val="2"/>
    </font>
    <font>
      <b/>
      <sz val="11"/>
      <color rgb="FFFF0000"/>
      <name val="Calibri"/>
      <family val="2"/>
    </font>
    <font>
      <b/>
      <sz val="10"/>
      <color theme="0"/>
      <name val="Arial"/>
      <family val="2"/>
    </font>
    <font>
      <sz val="10"/>
      <color theme="1"/>
      <name val="Arial"/>
      <family val="2"/>
    </font>
    <font>
      <sz val="10"/>
      <color theme="0"/>
      <name val="Arial Black"/>
      <family val="2"/>
    </font>
    <font>
      <b/>
      <sz val="11"/>
      <color rgb="FFFF0000"/>
      <name val="Calibri"/>
      <family val="2"/>
      <scheme val="minor"/>
    </font>
    <font>
      <b/>
      <sz val="11"/>
      <color theme="1"/>
      <name val="Calibri"/>
      <family val="2"/>
      <scheme val="minor"/>
    </font>
    <font>
      <u/>
      <sz val="11"/>
      <color theme="1"/>
      <name val="Calibri"/>
      <family val="2"/>
      <scheme val="minor"/>
    </font>
    <font>
      <i/>
      <sz val="11"/>
      <color theme="1"/>
      <name val="Calibri"/>
      <family val="2"/>
      <scheme val="minor"/>
    </font>
    <font>
      <sz val="11"/>
      <color theme="1"/>
      <name val="Calibri"/>
      <family val="2"/>
      <scheme val="minor"/>
    </font>
  </fonts>
  <fills count="9">
    <fill>
      <patternFill patternType="none"/>
    </fill>
    <fill>
      <patternFill patternType="gray125"/>
    </fill>
    <fill>
      <patternFill patternType="solid">
        <fgColor rgb="FFD8D8D8"/>
        <bgColor rgb="FFD8D8D8"/>
      </patternFill>
    </fill>
    <fill>
      <patternFill patternType="solid">
        <fgColor rgb="FFFFFF00"/>
        <bgColor rgb="FFFFFF00"/>
      </patternFill>
    </fill>
    <fill>
      <patternFill patternType="solid">
        <fgColor rgb="FF025252"/>
        <bgColor rgb="FF025252"/>
      </patternFill>
    </fill>
    <fill>
      <patternFill patternType="solid">
        <fgColor rgb="FF8DB1B1"/>
        <bgColor rgb="FF8DB1B1"/>
      </patternFill>
    </fill>
    <fill>
      <patternFill patternType="solid">
        <fgColor rgb="FFFFFF00"/>
        <bgColor indexed="64"/>
      </patternFill>
    </fill>
    <fill>
      <patternFill patternType="solid">
        <fgColor theme="5" tint="0.79998168889431442"/>
        <bgColor indexed="64"/>
      </patternFill>
    </fill>
    <fill>
      <patternFill patternType="solid">
        <fgColor theme="4" tint="0.79998168889431442"/>
        <bgColor indexed="64"/>
      </patternFill>
    </fill>
  </fills>
  <borders count="12">
    <border>
      <left/>
      <right/>
      <top/>
      <bottom/>
      <diagonal/>
    </border>
    <border>
      <left/>
      <right/>
      <top/>
      <bottom style="thin">
        <color rgb="FF000000"/>
      </bottom>
      <diagonal/>
    </border>
    <border>
      <left style="thin">
        <color rgb="FF0070C0"/>
      </left>
      <right/>
      <top/>
      <bottom/>
      <diagonal/>
    </border>
    <border>
      <left/>
      <right style="thin">
        <color rgb="FF0070C0"/>
      </right>
      <top/>
      <bottom/>
      <diagonal/>
    </border>
    <border>
      <left/>
      <right/>
      <top/>
      <bottom style="thin">
        <color rgb="FF000000"/>
      </bottom>
      <diagonal/>
    </border>
    <border>
      <left style="thick">
        <color rgb="FF0F5B5B"/>
      </left>
      <right style="thick">
        <color rgb="FF0F5B5B"/>
      </right>
      <top style="thick">
        <color rgb="FF0F5B5B"/>
      </top>
      <bottom/>
      <diagonal/>
    </border>
    <border>
      <left/>
      <right style="thick">
        <color rgb="FF0F5B5B"/>
      </right>
      <top style="thick">
        <color rgb="FF0F5B5B"/>
      </top>
      <bottom style="thin">
        <color rgb="FF000000"/>
      </bottom>
      <diagonal/>
    </border>
    <border>
      <left style="thin">
        <color rgb="FFFF0000"/>
      </left>
      <right/>
      <top/>
      <bottom/>
      <diagonal/>
    </border>
    <border>
      <left style="thick">
        <color rgb="FF0F5B5B"/>
      </left>
      <right style="thick">
        <color rgb="FF0F5B5B"/>
      </right>
      <top/>
      <bottom/>
      <diagonal/>
    </border>
    <border>
      <left/>
      <right style="thick">
        <color rgb="FF0F5B5B"/>
      </right>
      <top style="thin">
        <color rgb="FF000000"/>
      </top>
      <bottom style="thin">
        <color rgb="FF000000"/>
      </bottom>
      <diagonal/>
    </border>
    <border>
      <left style="thick">
        <color rgb="FF0F5B5B"/>
      </left>
      <right style="thick">
        <color rgb="FF0F5B5B"/>
      </right>
      <top/>
      <bottom style="thick">
        <color rgb="FF0F5B5B"/>
      </bottom>
      <diagonal/>
    </border>
    <border>
      <left/>
      <right style="thick">
        <color rgb="FF0F5B5B"/>
      </right>
      <top style="thin">
        <color rgb="FF000000"/>
      </top>
      <bottom style="thick">
        <color rgb="FF0F5B5B"/>
      </bottom>
      <diagonal/>
    </border>
  </borders>
  <cellStyleXfs count="1">
    <xf numFmtId="0" fontId="0" fillId="0" borderId="0"/>
  </cellStyleXfs>
  <cellXfs count="23">
    <xf numFmtId="0" fontId="0" fillId="0" borderId="0" xfId="0"/>
    <xf numFmtId="0" fontId="1" fillId="2" borderId="1" xfId="0" applyFont="1" applyFill="1" applyBorder="1" applyAlignment="1">
      <alignment horizontal="center" wrapText="1"/>
    </xf>
    <xf numFmtId="0" fontId="2" fillId="0" borderId="0" xfId="0" applyFont="1" applyAlignment="1">
      <alignment horizontal="left" vertical="center" wrapText="1"/>
    </xf>
    <xf numFmtId="0" fontId="3" fillId="0" borderId="0" xfId="0" applyFont="1"/>
    <xf numFmtId="0" fontId="4" fillId="3" borderId="0" xfId="0" applyFont="1" applyFill="1"/>
    <xf numFmtId="0" fontId="4" fillId="3" borderId="4" xfId="0" applyFont="1" applyFill="1" applyBorder="1"/>
    <xf numFmtId="0" fontId="5" fillId="4" borderId="5" xfId="0" applyFont="1" applyFill="1" applyBorder="1" applyAlignment="1">
      <alignment horizontal="left"/>
    </xf>
    <xf numFmtId="0" fontId="6" fillId="5" borderId="6" xfId="0" applyFont="1" applyFill="1" applyBorder="1" applyAlignment="1">
      <alignment horizontal="left"/>
    </xf>
    <xf numFmtId="0" fontId="5" fillId="4" borderId="8" xfId="0" applyFont="1" applyFill="1" applyBorder="1" applyAlignment="1">
      <alignment horizontal="left"/>
    </xf>
    <xf numFmtId="0" fontId="6" fillId="5" borderId="9" xfId="0" applyFont="1" applyFill="1" applyBorder="1" applyAlignment="1">
      <alignment horizontal="left"/>
    </xf>
    <xf numFmtId="0" fontId="7" fillId="4" borderId="10" xfId="0" applyFont="1" applyFill="1" applyBorder="1" applyAlignment="1">
      <alignment horizontal="left"/>
    </xf>
    <xf numFmtId="0" fontId="6" fillId="5" borderId="11" xfId="0" applyFont="1" applyFill="1" applyBorder="1" applyAlignment="1">
      <alignment horizontal="left"/>
    </xf>
    <xf numFmtId="0" fontId="8" fillId="6" borderId="0" xfId="0" applyFont="1" applyFill="1"/>
    <xf numFmtId="0" fontId="0" fillId="7" borderId="7" xfId="0" applyFill="1" applyBorder="1"/>
    <xf numFmtId="0" fontId="0" fillId="7" borderId="0" xfId="0" applyFill="1"/>
    <xf numFmtId="0" fontId="0" fillId="8" borderId="2" xfId="0" applyFill="1" applyBorder="1"/>
    <xf numFmtId="0" fontId="0" fillId="8" borderId="3" xfId="0" applyFill="1" applyBorder="1"/>
    <xf numFmtId="0" fontId="0" fillId="0" borderId="0" xfId="0" applyAlignment="1">
      <alignment wrapText="1"/>
    </xf>
    <xf numFmtId="0" fontId="9" fillId="0" borderId="0" xfId="0" applyFont="1"/>
    <xf numFmtId="0" fontId="10" fillId="0" borderId="0" xfId="0" applyFont="1"/>
    <xf numFmtId="0" fontId="8" fillId="0" borderId="0" xfId="0" applyFont="1" applyAlignment="1">
      <alignment wrapText="1"/>
    </xf>
    <xf numFmtId="0" fontId="8" fillId="0" borderId="0" xfId="0" applyFont="1"/>
    <xf numFmtId="0" fontId="8" fillId="6" borderId="0" xfId="0" applyFont="1" applyFill="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alcChain" Target="calcChain.xml"/><Relationship Id="rId10" Type="http://schemas.openxmlformats.org/officeDocument/2006/relationships/sharedStrings" Target="sharedStrings.xml"/><Relationship Id="rId4" Type="http://schemas.openxmlformats.org/officeDocument/2006/relationships/externalLink" Target="externalLinks/externalLink1.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lineMarker"/>
        <c:varyColors val="0"/>
        <c:ser>
          <c:idx val="0"/>
          <c:order val="0"/>
          <c:tx>
            <c:strRef>
              <c:f>FinalSR!$B$1</c:f>
              <c:strCache>
                <c:ptCount val="1"/>
                <c:pt idx="0">
                  <c:v>Mean System Capacity (%)</c:v>
                </c:pt>
              </c:strCache>
            </c:strRef>
          </c:tx>
          <c:spPr>
            <a:ln w="19050" cap="rnd">
              <a:noFill/>
              <a:round/>
            </a:ln>
            <a:effectLst/>
          </c:spPr>
          <c:marker>
            <c:symbol val="circle"/>
            <c:size val="5"/>
            <c:spPr>
              <a:solidFill>
                <a:schemeClr val="accent1"/>
              </a:solidFill>
              <a:ln w="9525">
                <a:solidFill>
                  <a:schemeClr val="accent1"/>
                </a:solidFill>
              </a:ln>
              <a:effectLst/>
            </c:spPr>
          </c:marker>
          <c:trendline>
            <c:spPr>
              <a:ln w="19050" cap="rnd">
                <a:solidFill>
                  <a:schemeClr val="accent1"/>
                </a:solidFill>
                <a:prstDash val="sysDot"/>
              </a:ln>
              <a:effectLst/>
            </c:spPr>
            <c:trendlineType val="linear"/>
            <c:dispRSqr val="0"/>
            <c:dispEq val="0"/>
          </c:trendline>
          <c:xVal>
            <c:numRef>
              <c:f>FinalSR!$A$2:$A$18</c:f>
              <c:numCache>
                <c:formatCode>General</c:formatCode>
                <c:ptCount val="17"/>
                <c:pt idx="0">
                  <c:v>24.91769231</c:v>
                </c:pt>
                <c:pt idx="1">
                  <c:v>25.267384620000001</c:v>
                </c:pt>
                <c:pt idx="2">
                  <c:v>31.50723077</c:v>
                </c:pt>
                <c:pt idx="3">
                  <c:v>33.781384619999997</c:v>
                </c:pt>
                <c:pt idx="4">
                  <c:v>36.190307689999997</c:v>
                </c:pt>
                <c:pt idx="5">
                  <c:v>37.260461540000001</c:v>
                </c:pt>
                <c:pt idx="6">
                  <c:v>37.627384620000001</c:v>
                </c:pt>
                <c:pt idx="7">
                  <c:v>42.443384620000003</c:v>
                </c:pt>
                <c:pt idx="8">
                  <c:v>44.09461538</c:v>
                </c:pt>
                <c:pt idx="9">
                  <c:v>54.082769229999997</c:v>
                </c:pt>
                <c:pt idx="10">
                  <c:v>58.124769229999998</c:v>
                </c:pt>
                <c:pt idx="11">
                  <c:v>60.886153849999999</c:v>
                </c:pt>
                <c:pt idx="12">
                  <c:v>72.529692310000001</c:v>
                </c:pt>
                <c:pt idx="13">
                  <c:v>73.245999999999995</c:v>
                </c:pt>
                <c:pt idx="14">
                  <c:v>74.808615380000006</c:v>
                </c:pt>
                <c:pt idx="15">
                  <c:v>85.373076920000003</c:v>
                </c:pt>
                <c:pt idx="16">
                  <c:v>98.561384619999998</c:v>
                </c:pt>
              </c:numCache>
            </c:numRef>
          </c:xVal>
          <c:yVal>
            <c:numRef>
              <c:f>FinalSR!$B$2:$B$18</c:f>
              <c:numCache>
                <c:formatCode>General</c:formatCode>
                <c:ptCount val="17"/>
                <c:pt idx="0">
                  <c:v>43.9710692313</c:v>
                </c:pt>
                <c:pt idx="1">
                  <c:v>44.051498462600001</c:v>
                </c:pt>
                <c:pt idx="2">
                  <c:v>45.486663077100005</c:v>
                </c:pt>
                <c:pt idx="3">
                  <c:v>46.009718462600006</c:v>
                </c:pt>
                <c:pt idx="4">
                  <c:v>46.563770768700003</c:v>
                </c:pt>
                <c:pt idx="5">
                  <c:v>46.809906154200007</c:v>
                </c:pt>
                <c:pt idx="6">
                  <c:v>46.894298462600005</c:v>
                </c:pt>
                <c:pt idx="7">
                  <c:v>48.0019784626</c:v>
                </c:pt>
                <c:pt idx="8">
                  <c:v>48.381761537400003</c:v>
                </c:pt>
                <c:pt idx="9">
                  <c:v>50.679036922900004</c:v>
                </c:pt>
                <c:pt idx="10">
                  <c:v>51.608696922900002</c:v>
                </c:pt>
                <c:pt idx="11">
                  <c:v>52.2438153855</c:v>
                </c:pt>
                <c:pt idx="12">
                  <c:v>54.921829231300002</c:v>
                </c:pt>
                <c:pt idx="13">
                  <c:v>55.086579999999998</c:v>
                </c:pt>
                <c:pt idx="14">
                  <c:v>55.445981537400002</c:v>
                </c:pt>
                <c:pt idx="15">
                  <c:v>57.875807691600002</c:v>
                </c:pt>
                <c:pt idx="16">
                  <c:v>60.909118462599999</c:v>
                </c:pt>
              </c:numCache>
            </c:numRef>
          </c:yVal>
          <c:smooth val="0"/>
          <c:extLst>
            <c:ext xmlns:c16="http://schemas.microsoft.com/office/drawing/2014/chart" uri="{C3380CC4-5D6E-409C-BE32-E72D297353CC}">
              <c16:uniqueId val="{00000000-5C75-DB4D-9BBD-F01FE9AB0E02}"/>
            </c:ext>
          </c:extLst>
        </c:ser>
        <c:dLbls>
          <c:showLegendKey val="0"/>
          <c:showVal val="0"/>
          <c:showCatName val="0"/>
          <c:showSerName val="0"/>
          <c:showPercent val="0"/>
          <c:showBubbleSize val="0"/>
        </c:dLbls>
        <c:axId val="1961217423"/>
        <c:axId val="1961219135"/>
      </c:scatterChart>
      <c:valAx>
        <c:axId val="1961217423"/>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000" b="0" i="0" u="none" strike="noStrike" kern="1200" baseline="0">
                    <a:solidFill>
                      <a:srgbClr val="000000">
                        <a:lumMod val="65000"/>
                        <a:lumOff val="35000"/>
                      </a:srgbClr>
                    </a:solidFill>
                  </a:rPr>
                  <a:t>Mean Annual Discharge (%)</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61219135"/>
        <c:crosses val="autoZero"/>
        <c:crossBetween val="midCat"/>
      </c:valAx>
      <c:valAx>
        <c:axId val="1961219135"/>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000" b="0" i="0" u="none" strike="noStrike" kern="1200" baseline="0">
                    <a:solidFill>
                      <a:srgbClr val="000000">
                        <a:lumMod val="65000"/>
                        <a:lumOff val="35000"/>
                      </a:srgbClr>
                    </a:solidFill>
                  </a:rPr>
                  <a:t>Mean System Capacity</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61217423"/>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autoTitleDeleted val="1"/>
    <c:plotArea>
      <c:layout/>
      <c:scatterChart>
        <c:scatterStyle val="lineMarker"/>
        <c:varyColors val="0"/>
        <c:ser>
          <c:idx val="0"/>
          <c:order val="0"/>
          <c:tx>
            <c:strRef>
              <c:f>AdditionalData!$M$1</c:f>
              <c:strCache>
                <c:ptCount val="1"/>
                <c:pt idx="0">
                  <c:v>YstdtoMAX</c:v>
                </c:pt>
              </c:strCache>
            </c:strRef>
          </c:tx>
          <c:spPr>
            <a:ln>
              <a:noFill/>
            </a:ln>
          </c:spPr>
          <c:marker>
            <c:symbol val="circle"/>
            <c:size val="7"/>
            <c:spPr>
              <a:solidFill>
                <a:schemeClr val="accent1"/>
              </a:solidFill>
              <a:ln cmpd="sng">
                <a:solidFill>
                  <a:schemeClr val="accent1"/>
                </a:solidFill>
              </a:ln>
            </c:spPr>
          </c:marker>
          <c:trendline>
            <c:trendlineType val="linear"/>
            <c:dispRSqr val="0"/>
            <c:dispEq val="0"/>
          </c:trendline>
          <c:xVal>
            <c:numRef>
              <c:f>AdditionalData!$L$2:$L$18</c:f>
              <c:numCache>
                <c:formatCode>General</c:formatCode>
                <c:ptCount val="17"/>
                <c:pt idx="0">
                  <c:v>24.91769231</c:v>
                </c:pt>
                <c:pt idx="1">
                  <c:v>25.267384620000001</c:v>
                </c:pt>
                <c:pt idx="2">
                  <c:v>31.50723077</c:v>
                </c:pt>
                <c:pt idx="3">
                  <c:v>33.781384619999997</c:v>
                </c:pt>
                <c:pt idx="4">
                  <c:v>36.190307689999997</c:v>
                </c:pt>
                <c:pt idx="5">
                  <c:v>37.260461540000001</c:v>
                </c:pt>
                <c:pt idx="6">
                  <c:v>37.627384620000001</c:v>
                </c:pt>
                <c:pt idx="7">
                  <c:v>42.443384620000003</c:v>
                </c:pt>
                <c:pt idx="8">
                  <c:v>44.09461538</c:v>
                </c:pt>
                <c:pt idx="9">
                  <c:v>54.082769229999997</c:v>
                </c:pt>
                <c:pt idx="10">
                  <c:v>58.124769229999998</c:v>
                </c:pt>
                <c:pt idx="11">
                  <c:v>60.886153849999999</c:v>
                </c:pt>
                <c:pt idx="12">
                  <c:v>72.529692310000001</c:v>
                </c:pt>
                <c:pt idx="13">
                  <c:v>73.245999999999995</c:v>
                </c:pt>
                <c:pt idx="14">
                  <c:v>74.808615380000006</c:v>
                </c:pt>
                <c:pt idx="15">
                  <c:v>85.373076920000003</c:v>
                </c:pt>
                <c:pt idx="16">
                  <c:v>98.561384619999998</c:v>
                </c:pt>
              </c:numCache>
            </c:numRef>
          </c:xVal>
          <c:yVal>
            <c:numRef>
              <c:f>AdditionalData!$M$2:$M$18</c:f>
              <c:numCache>
                <c:formatCode>General</c:formatCode>
                <c:ptCount val="17"/>
                <c:pt idx="0">
                  <c:v>0.56130284279999998</c:v>
                </c:pt>
                <c:pt idx="1">
                  <c:v>0.34826635690000002</c:v>
                </c:pt>
                <c:pt idx="2">
                  <c:v>0.4136468787</c:v>
                </c:pt>
                <c:pt idx="3">
                  <c:v>0.31661859850000001</c:v>
                </c:pt>
                <c:pt idx="4">
                  <c:v>0.53386874200000001</c:v>
                </c:pt>
                <c:pt idx="5">
                  <c:v>0.33770703159999998</c:v>
                </c:pt>
                <c:pt idx="6">
                  <c:v>0.48746478830000001</c:v>
                </c:pt>
                <c:pt idx="7">
                  <c:v>0.87978485159999997</c:v>
                </c:pt>
                <c:pt idx="8">
                  <c:v>0.28918785530000002</c:v>
                </c:pt>
                <c:pt idx="9">
                  <c:v>1</c:v>
                </c:pt>
                <c:pt idx="10">
                  <c:v>0.2406586064</c:v>
                </c:pt>
                <c:pt idx="11">
                  <c:v>0.29971696310000001</c:v>
                </c:pt>
                <c:pt idx="12">
                  <c:v>0.50852300390000005</c:v>
                </c:pt>
                <c:pt idx="13">
                  <c:v>0.43680688690000002</c:v>
                </c:pt>
                <c:pt idx="14">
                  <c:v>0.51062815390000005</c:v>
                </c:pt>
                <c:pt idx="15">
                  <c:v>0.7236545674</c:v>
                </c:pt>
                <c:pt idx="16">
                  <c:v>0.62661621469999995</c:v>
                </c:pt>
              </c:numCache>
            </c:numRef>
          </c:yVal>
          <c:smooth val="1"/>
          <c:extLst>
            <c:ext xmlns:c16="http://schemas.microsoft.com/office/drawing/2014/chart" uri="{C3380CC4-5D6E-409C-BE32-E72D297353CC}">
              <c16:uniqueId val="{00000000-0D6E-5E49-A639-4C421F4CACFD}"/>
            </c:ext>
          </c:extLst>
        </c:ser>
        <c:ser>
          <c:idx val="1"/>
          <c:order val="1"/>
          <c:spPr>
            <a:ln w="19050">
              <a:noFill/>
            </a:ln>
          </c:spPr>
          <c:marker>
            <c:symbol val="none"/>
          </c:marker>
          <c:xVal>
            <c:numRef>
              <c:f>AdditionalData!$L$2:$L$18</c:f>
              <c:numCache>
                <c:formatCode>General</c:formatCode>
                <c:ptCount val="17"/>
                <c:pt idx="0">
                  <c:v>24.91769231</c:v>
                </c:pt>
                <c:pt idx="1">
                  <c:v>25.267384620000001</c:v>
                </c:pt>
                <c:pt idx="2">
                  <c:v>31.50723077</c:v>
                </c:pt>
                <c:pt idx="3">
                  <c:v>33.781384619999997</c:v>
                </c:pt>
                <c:pt idx="4">
                  <c:v>36.190307689999997</c:v>
                </c:pt>
                <c:pt idx="5">
                  <c:v>37.260461540000001</c:v>
                </c:pt>
                <c:pt idx="6">
                  <c:v>37.627384620000001</c:v>
                </c:pt>
                <c:pt idx="7">
                  <c:v>42.443384620000003</c:v>
                </c:pt>
                <c:pt idx="8">
                  <c:v>44.09461538</c:v>
                </c:pt>
                <c:pt idx="9">
                  <c:v>54.082769229999997</c:v>
                </c:pt>
                <c:pt idx="10">
                  <c:v>58.124769229999998</c:v>
                </c:pt>
                <c:pt idx="11">
                  <c:v>60.886153849999999</c:v>
                </c:pt>
                <c:pt idx="12">
                  <c:v>72.529692310000001</c:v>
                </c:pt>
                <c:pt idx="13">
                  <c:v>73.245999999999995</c:v>
                </c:pt>
                <c:pt idx="14">
                  <c:v>74.808615380000006</c:v>
                </c:pt>
                <c:pt idx="15">
                  <c:v>85.373076920000003</c:v>
                </c:pt>
                <c:pt idx="16">
                  <c:v>98.561384619999998</c:v>
                </c:pt>
              </c:numCache>
            </c:numRef>
          </c:xVal>
          <c:yVal>
            <c:numRef>
              <c:f>AdditionalData!$N$2:$N$18</c:f>
              <c:numCache>
                <c:formatCode>General</c:formatCode>
                <c:ptCount val="17"/>
                <c:pt idx="0">
                  <c:v>0.43971069231300003</c:v>
                </c:pt>
                <c:pt idx="1">
                  <c:v>0.44051498462600003</c:v>
                </c:pt>
                <c:pt idx="2">
                  <c:v>0.45486663077100004</c:v>
                </c:pt>
                <c:pt idx="3">
                  <c:v>0.46009718462600002</c:v>
                </c:pt>
                <c:pt idx="4">
                  <c:v>0.46563770768700002</c:v>
                </c:pt>
                <c:pt idx="5">
                  <c:v>0.46809906154200004</c:v>
                </c:pt>
                <c:pt idx="6">
                  <c:v>0.46894298462600004</c:v>
                </c:pt>
                <c:pt idx="7">
                  <c:v>0.48001978462600003</c:v>
                </c:pt>
                <c:pt idx="8">
                  <c:v>0.48381761537400003</c:v>
                </c:pt>
                <c:pt idx="9">
                  <c:v>0.506790369229</c:v>
                </c:pt>
                <c:pt idx="10">
                  <c:v>0.51608696922899999</c:v>
                </c:pt>
                <c:pt idx="11">
                  <c:v>0.52243815385500003</c:v>
                </c:pt>
                <c:pt idx="12">
                  <c:v>0.54921829231300001</c:v>
                </c:pt>
                <c:pt idx="13">
                  <c:v>0.55086579999999996</c:v>
                </c:pt>
                <c:pt idx="14">
                  <c:v>0.55445981537400002</c:v>
                </c:pt>
                <c:pt idx="15">
                  <c:v>0.57875807691600001</c:v>
                </c:pt>
                <c:pt idx="16">
                  <c:v>0.60909118462599998</c:v>
                </c:pt>
              </c:numCache>
            </c:numRef>
          </c:yVal>
          <c:smooth val="0"/>
          <c:extLst>
            <c:ext xmlns:c16="http://schemas.microsoft.com/office/drawing/2014/chart" uri="{C3380CC4-5D6E-409C-BE32-E72D297353CC}">
              <c16:uniqueId val="{00000001-18E1-FC43-BC41-52B7C08BDE3A}"/>
            </c:ext>
          </c:extLst>
        </c:ser>
        <c:dLbls>
          <c:showLegendKey val="0"/>
          <c:showVal val="0"/>
          <c:showCatName val="0"/>
          <c:showSerName val="0"/>
          <c:showPercent val="0"/>
          <c:showBubbleSize val="0"/>
        </c:dLbls>
        <c:axId val="1987283849"/>
        <c:axId val="1257199994"/>
      </c:scatterChart>
      <c:valAx>
        <c:axId val="1987283849"/>
        <c:scaling>
          <c:orientation val="minMax"/>
        </c:scaling>
        <c:delete val="0"/>
        <c:axPos val="b"/>
        <c:majorGridlines>
          <c:spPr>
            <a:ln>
              <a:solidFill>
                <a:srgbClr val="B7B7B7"/>
              </a:solidFill>
            </a:ln>
          </c:spPr>
        </c:majorGridlines>
        <c:minorGridlines>
          <c:spPr>
            <a:ln>
              <a:solidFill>
                <a:srgbClr val="CCCCCC">
                  <a:alpha val="0"/>
                </a:srgbClr>
              </a:solidFill>
            </a:ln>
          </c:spPr>
        </c:minorGridlines>
        <c:title>
          <c:tx>
            <c:rich>
              <a:bodyPr/>
              <a:lstStyle/>
              <a:p>
                <a:pPr lvl="0">
                  <a:defRPr b="0" i="0">
                    <a:solidFill>
                      <a:srgbClr val="000000"/>
                    </a:solidFill>
                    <a:latin typeface="+mn-lt"/>
                  </a:defRPr>
                </a:pPr>
                <a:r>
                  <a:rPr lang="en-CA" b="0" i="0">
                    <a:solidFill>
                      <a:srgbClr val="000000"/>
                    </a:solidFill>
                    <a:latin typeface="+mn-lt"/>
                  </a:rPr>
                  <a:t>PERCENT_MAD</a:t>
                </a:r>
              </a:p>
            </c:rich>
          </c:tx>
          <c:overlay val="0"/>
        </c:title>
        <c:numFmt formatCode="General" sourceLinked="1"/>
        <c:majorTickMark val="none"/>
        <c:minorTickMark val="none"/>
        <c:tickLblPos val="nextTo"/>
        <c:spPr>
          <a:ln/>
        </c:spPr>
        <c:txPr>
          <a:bodyPr/>
          <a:lstStyle/>
          <a:p>
            <a:pPr lvl="0">
              <a:defRPr b="0" i="0">
                <a:solidFill>
                  <a:srgbClr val="000000"/>
                </a:solidFill>
                <a:latin typeface="+mn-lt"/>
              </a:defRPr>
            </a:pPr>
            <a:endParaRPr lang="en-US"/>
          </a:p>
        </c:txPr>
        <c:crossAx val="1257199994"/>
        <c:crosses val="autoZero"/>
        <c:crossBetween val="midCat"/>
      </c:valAx>
      <c:valAx>
        <c:axId val="1257199994"/>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i="0">
                    <a:solidFill>
                      <a:srgbClr val="000000"/>
                    </a:solidFill>
                    <a:latin typeface="+mn-lt"/>
                  </a:defRPr>
                </a:pPr>
                <a:r>
                  <a:rPr lang="en-CA" b="0" i="0">
                    <a:solidFill>
                      <a:srgbClr val="000000"/>
                    </a:solidFill>
                    <a:latin typeface="+mn-lt"/>
                  </a:rPr>
                  <a:t>YstdtoMAX</a:t>
                </a:r>
              </a:p>
            </c:rich>
          </c:tx>
          <c:overlay val="0"/>
        </c:title>
        <c:numFmt formatCode="General" sourceLinked="1"/>
        <c:majorTickMark val="none"/>
        <c:minorTickMark val="none"/>
        <c:tickLblPos val="nextTo"/>
        <c:spPr>
          <a:ln/>
        </c:spPr>
        <c:txPr>
          <a:bodyPr/>
          <a:lstStyle/>
          <a:p>
            <a:pPr lvl="0">
              <a:defRPr b="0" i="0">
                <a:solidFill>
                  <a:srgbClr val="000000"/>
                </a:solidFill>
                <a:latin typeface="+mn-lt"/>
              </a:defRPr>
            </a:pPr>
            <a:endParaRPr lang="en-US"/>
          </a:p>
        </c:txPr>
        <c:crossAx val="1987283849"/>
        <c:crosses val="autoZero"/>
        <c:crossBetween val="midCat"/>
      </c:valAx>
    </c:plotArea>
    <c:plotVisOnly val="1"/>
    <c:dispBlanksAs val="zero"/>
    <c:showDLblsOverMax val="1"/>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lvl="0">
              <a:defRPr b="0" i="0">
                <a:solidFill>
                  <a:srgbClr val="757575"/>
                </a:solidFill>
                <a:latin typeface="+mn-lt"/>
              </a:defRPr>
            </a:pPr>
            <a:r>
              <a:rPr lang="en-CA" b="0" i="0">
                <a:solidFill>
                  <a:srgbClr val="757575"/>
                </a:solidFill>
                <a:latin typeface="+mn-lt"/>
              </a:rPr>
              <a:t>X (discharge) and Y (response)</a:t>
            </a:r>
          </a:p>
        </c:rich>
      </c:tx>
      <c:overlay val="0"/>
    </c:title>
    <c:autoTitleDeleted val="0"/>
    <c:plotArea>
      <c:layout/>
      <c:scatterChart>
        <c:scatterStyle val="lineMarker"/>
        <c:varyColors val="0"/>
        <c:ser>
          <c:idx val="0"/>
          <c:order val="0"/>
          <c:tx>
            <c:strRef>
              <c:f>AdditionalData!$K$1</c:f>
              <c:strCache>
                <c:ptCount val="1"/>
                <c:pt idx="0">
                  <c:v>Chinook YOY abundance</c:v>
                </c:pt>
              </c:strCache>
            </c:strRef>
          </c:tx>
          <c:spPr>
            <a:ln>
              <a:noFill/>
            </a:ln>
          </c:spPr>
          <c:marker>
            <c:symbol val="circle"/>
            <c:size val="7"/>
            <c:spPr>
              <a:solidFill>
                <a:schemeClr val="accent1"/>
              </a:solidFill>
              <a:ln cmpd="sng">
                <a:solidFill>
                  <a:schemeClr val="accent1"/>
                </a:solidFill>
              </a:ln>
            </c:spPr>
          </c:marker>
          <c:trendline>
            <c:name>Trendline</c:name>
            <c:spPr>
              <a:ln w="19050">
                <a:solidFill>
                  <a:srgbClr val="000000">
                    <a:alpha val="0"/>
                  </a:srgbClr>
                </a:solidFill>
              </a:ln>
            </c:spPr>
            <c:trendlineType val="linear"/>
            <c:dispRSqr val="0"/>
            <c:dispEq val="0"/>
          </c:trendline>
          <c:trendline>
            <c:trendlineType val="linear"/>
            <c:dispRSqr val="0"/>
            <c:dispEq val="1"/>
            <c:trendlineLbl>
              <c:numFmt formatCode="General" sourceLinked="0"/>
            </c:trendlineLbl>
          </c:trendline>
          <c:xVal>
            <c:numRef>
              <c:f>AdditionalData!$J$2:$J$18</c:f>
              <c:numCache>
                <c:formatCode>General</c:formatCode>
                <c:ptCount val="17"/>
                <c:pt idx="0">
                  <c:v>0.161965</c:v>
                </c:pt>
                <c:pt idx="1">
                  <c:v>0.164238</c:v>
                </c:pt>
                <c:pt idx="2">
                  <c:v>0.20479700000000001</c:v>
                </c:pt>
                <c:pt idx="3">
                  <c:v>0.219579</c:v>
                </c:pt>
                <c:pt idx="4">
                  <c:v>0.235237</c:v>
                </c:pt>
                <c:pt idx="5">
                  <c:v>0.24219299999999999</c:v>
                </c:pt>
                <c:pt idx="6">
                  <c:v>0.24457799999999999</c:v>
                </c:pt>
                <c:pt idx="7">
                  <c:v>0.27588200000000002</c:v>
                </c:pt>
                <c:pt idx="8">
                  <c:v>0.28661500000000001</c:v>
                </c:pt>
                <c:pt idx="9">
                  <c:v>0.35153800000000002</c:v>
                </c:pt>
                <c:pt idx="10">
                  <c:v>0.37781100000000001</c:v>
                </c:pt>
                <c:pt idx="11">
                  <c:v>0.39576</c:v>
                </c:pt>
                <c:pt idx="12">
                  <c:v>0.471443</c:v>
                </c:pt>
                <c:pt idx="13">
                  <c:v>0.47609899999999999</c:v>
                </c:pt>
                <c:pt idx="14">
                  <c:v>0.48625600000000002</c:v>
                </c:pt>
                <c:pt idx="15">
                  <c:v>0.554925</c:v>
                </c:pt>
                <c:pt idx="16">
                  <c:v>0.64064900000000002</c:v>
                </c:pt>
              </c:numCache>
            </c:numRef>
          </c:xVal>
          <c:yVal>
            <c:numRef>
              <c:f>AdditionalData!$K$2:$K$18</c:f>
              <c:numCache>
                <c:formatCode>General</c:formatCode>
                <c:ptCount val="17"/>
                <c:pt idx="0">
                  <c:v>1671.79</c:v>
                </c:pt>
                <c:pt idx="1">
                  <c:v>1037.28</c:v>
                </c:pt>
                <c:pt idx="2">
                  <c:v>1232.01</c:v>
                </c:pt>
                <c:pt idx="3">
                  <c:v>943.02</c:v>
                </c:pt>
                <c:pt idx="4">
                  <c:v>1590.08</c:v>
                </c:pt>
                <c:pt idx="5">
                  <c:v>1005.83</c:v>
                </c:pt>
                <c:pt idx="6">
                  <c:v>1451.87</c:v>
                </c:pt>
                <c:pt idx="7">
                  <c:v>2620.36</c:v>
                </c:pt>
                <c:pt idx="8">
                  <c:v>861.32</c:v>
                </c:pt>
                <c:pt idx="9">
                  <c:v>2978.41</c:v>
                </c:pt>
                <c:pt idx="10">
                  <c:v>716.78</c:v>
                </c:pt>
                <c:pt idx="11">
                  <c:v>892.68</c:v>
                </c:pt>
                <c:pt idx="12">
                  <c:v>1514.59</c:v>
                </c:pt>
                <c:pt idx="13">
                  <c:v>1300.99</c:v>
                </c:pt>
                <c:pt idx="14">
                  <c:v>1520.86</c:v>
                </c:pt>
                <c:pt idx="15">
                  <c:v>2155.34</c:v>
                </c:pt>
                <c:pt idx="16">
                  <c:v>1866.32</c:v>
                </c:pt>
              </c:numCache>
            </c:numRef>
          </c:yVal>
          <c:smooth val="1"/>
          <c:extLst>
            <c:ext xmlns:c16="http://schemas.microsoft.com/office/drawing/2014/chart" uri="{C3380CC4-5D6E-409C-BE32-E72D297353CC}">
              <c16:uniqueId val="{00000001-DD70-7046-8410-57180D800C2A}"/>
            </c:ext>
          </c:extLst>
        </c:ser>
        <c:dLbls>
          <c:showLegendKey val="0"/>
          <c:showVal val="0"/>
          <c:showCatName val="0"/>
          <c:showSerName val="0"/>
          <c:showPercent val="0"/>
          <c:showBubbleSize val="0"/>
        </c:dLbls>
        <c:axId val="1376576439"/>
        <c:axId val="1802843536"/>
      </c:scatterChart>
      <c:valAx>
        <c:axId val="1376576439"/>
        <c:scaling>
          <c:orientation val="minMax"/>
        </c:scaling>
        <c:delete val="0"/>
        <c:axPos val="b"/>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endParaRPr lang="en-CA"/>
              </a:p>
            </c:rich>
          </c:tx>
          <c:overlay val="0"/>
        </c:title>
        <c:numFmt formatCode="General" sourceLinked="1"/>
        <c:majorTickMark val="none"/>
        <c:minorTickMark val="none"/>
        <c:tickLblPos val="nextTo"/>
        <c:spPr>
          <a:ln/>
        </c:spPr>
        <c:txPr>
          <a:bodyPr/>
          <a:lstStyle/>
          <a:p>
            <a:pPr lvl="0">
              <a:defRPr b="0" i="0">
                <a:solidFill>
                  <a:srgbClr val="000000"/>
                </a:solidFill>
                <a:latin typeface="+mn-lt"/>
              </a:defRPr>
            </a:pPr>
            <a:endParaRPr lang="en-US"/>
          </a:p>
        </c:txPr>
        <c:crossAx val="1802843536"/>
        <c:crosses val="autoZero"/>
        <c:crossBetween val="midCat"/>
      </c:valAx>
      <c:valAx>
        <c:axId val="1802843536"/>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endParaRPr lang="en-CA"/>
              </a:p>
            </c:rich>
          </c:tx>
          <c:overlay val="0"/>
        </c:title>
        <c:numFmt formatCode="General" sourceLinked="1"/>
        <c:majorTickMark val="none"/>
        <c:minorTickMark val="none"/>
        <c:tickLblPos val="nextTo"/>
        <c:spPr>
          <a:ln/>
        </c:spPr>
        <c:txPr>
          <a:bodyPr/>
          <a:lstStyle/>
          <a:p>
            <a:pPr lvl="0">
              <a:defRPr b="0" i="0">
                <a:solidFill>
                  <a:srgbClr val="000000"/>
                </a:solidFill>
                <a:latin typeface="+mn-lt"/>
              </a:defRPr>
            </a:pPr>
            <a:endParaRPr lang="en-US"/>
          </a:p>
        </c:txPr>
        <c:crossAx val="1376576439"/>
        <c:crosses val="autoZero"/>
        <c:crossBetween val="midCat"/>
      </c:valAx>
    </c:plotArea>
    <c:plotVisOnly val="1"/>
    <c:dispBlanksAs val="zero"/>
    <c:showDLblsOverMax val="1"/>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tx>
            <c:strRef>
              <c:f>'[1]Cunjak et al. 2013'!$P$26</c:f>
              <c:strCache>
                <c:ptCount val="1"/>
                <c:pt idx="0">
                  <c:v>Smolt Total</c:v>
                </c:pt>
              </c:strCache>
            </c:strRef>
          </c:tx>
          <c:spPr>
            <a:ln w="19050" cap="rnd">
              <a:noFill/>
              <a:round/>
            </a:ln>
            <a:effectLst/>
          </c:spPr>
          <c:marker>
            <c:symbol val="circle"/>
            <c:size val="5"/>
            <c:spPr>
              <a:solidFill>
                <a:schemeClr val="accent1"/>
              </a:solidFill>
              <a:ln w="9525">
                <a:solidFill>
                  <a:schemeClr val="accent1"/>
                </a:solidFill>
              </a:ln>
              <a:effectLst/>
            </c:spPr>
          </c:marker>
          <c:xVal>
            <c:numRef>
              <c:f>'[1]Cunjak et al. 2013'!$O$27:$O$43</c:f>
              <c:numCache>
                <c:formatCode>General</c:formatCode>
                <c:ptCount val="17"/>
                <c:pt idx="0">
                  <c:v>0.161965</c:v>
                </c:pt>
                <c:pt idx="1">
                  <c:v>0.164238</c:v>
                </c:pt>
                <c:pt idx="2">
                  <c:v>0.20479700000000001</c:v>
                </c:pt>
                <c:pt idx="3">
                  <c:v>0.219579</c:v>
                </c:pt>
                <c:pt idx="4">
                  <c:v>0.235237</c:v>
                </c:pt>
                <c:pt idx="5">
                  <c:v>0.24219299999999999</c:v>
                </c:pt>
                <c:pt idx="6">
                  <c:v>0.24457799999999999</c:v>
                </c:pt>
                <c:pt idx="7">
                  <c:v>0.27588200000000002</c:v>
                </c:pt>
                <c:pt idx="8">
                  <c:v>0.28661500000000001</c:v>
                </c:pt>
                <c:pt idx="9">
                  <c:v>0.35153800000000002</c:v>
                </c:pt>
                <c:pt idx="10">
                  <c:v>0.37781100000000001</c:v>
                </c:pt>
                <c:pt idx="11">
                  <c:v>0.39576</c:v>
                </c:pt>
                <c:pt idx="12">
                  <c:v>0.471443</c:v>
                </c:pt>
                <c:pt idx="13">
                  <c:v>0.47609899999999999</c:v>
                </c:pt>
                <c:pt idx="14">
                  <c:v>0.48625600000000002</c:v>
                </c:pt>
                <c:pt idx="15">
                  <c:v>0.554925</c:v>
                </c:pt>
                <c:pt idx="16">
                  <c:v>0.64064900000000002</c:v>
                </c:pt>
              </c:numCache>
            </c:numRef>
          </c:xVal>
          <c:yVal>
            <c:numRef>
              <c:f>'[1]Cunjak et al. 2013'!$P$27:$P$43</c:f>
              <c:numCache>
                <c:formatCode>General</c:formatCode>
                <c:ptCount val="17"/>
                <c:pt idx="0">
                  <c:v>1671.79</c:v>
                </c:pt>
                <c:pt idx="1">
                  <c:v>1037.28</c:v>
                </c:pt>
                <c:pt idx="2">
                  <c:v>1232.01</c:v>
                </c:pt>
                <c:pt idx="3">
                  <c:v>943.02</c:v>
                </c:pt>
                <c:pt idx="4">
                  <c:v>1590.08</c:v>
                </c:pt>
                <c:pt idx="5">
                  <c:v>1005.83</c:v>
                </c:pt>
                <c:pt idx="6">
                  <c:v>1451.87</c:v>
                </c:pt>
                <c:pt idx="7">
                  <c:v>2620.36</c:v>
                </c:pt>
                <c:pt idx="8">
                  <c:v>861.32</c:v>
                </c:pt>
                <c:pt idx="9">
                  <c:v>2978.41</c:v>
                </c:pt>
                <c:pt idx="10">
                  <c:v>716.78</c:v>
                </c:pt>
                <c:pt idx="11">
                  <c:v>892.68</c:v>
                </c:pt>
                <c:pt idx="12">
                  <c:v>1514.59</c:v>
                </c:pt>
                <c:pt idx="13">
                  <c:v>1300.99</c:v>
                </c:pt>
                <c:pt idx="14">
                  <c:v>1520.86</c:v>
                </c:pt>
                <c:pt idx="15">
                  <c:v>2155.34</c:v>
                </c:pt>
                <c:pt idx="16">
                  <c:v>1866.32</c:v>
                </c:pt>
              </c:numCache>
            </c:numRef>
          </c:yVal>
          <c:smooth val="0"/>
          <c:extLst>
            <c:ext xmlns:c16="http://schemas.microsoft.com/office/drawing/2014/chart" uri="{C3380CC4-5D6E-409C-BE32-E72D297353CC}">
              <c16:uniqueId val="{00000000-2BC9-9543-B678-559295927239}"/>
            </c:ext>
          </c:extLst>
        </c:ser>
        <c:dLbls>
          <c:showLegendKey val="0"/>
          <c:showVal val="0"/>
          <c:showCatName val="0"/>
          <c:showSerName val="0"/>
          <c:showPercent val="0"/>
          <c:showBubbleSize val="0"/>
        </c:dLbls>
        <c:axId val="532217952"/>
        <c:axId val="532218280"/>
      </c:scatterChart>
      <c:valAx>
        <c:axId val="532217952"/>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32218280"/>
        <c:crosses val="autoZero"/>
        <c:crossBetween val="midCat"/>
      </c:valAx>
      <c:valAx>
        <c:axId val="53221828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32217952"/>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chart" Target="../charts/chart3.xml"/><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 Id="rId5" Type="http://schemas.openxmlformats.org/officeDocument/2006/relationships/image" Target="../media/image5.png"/><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5</xdr:col>
      <xdr:colOff>603250</xdr:colOff>
      <xdr:row>3</xdr:row>
      <xdr:rowOff>63500</xdr:rowOff>
    </xdr:from>
    <xdr:to>
      <xdr:col>12</xdr:col>
      <xdr:colOff>552450</xdr:colOff>
      <xdr:row>18</xdr:row>
      <xdr:rowOff>139700</xdr:rowOff>
    </xdr:to>
    <xdr:graphicFrame macro="">
      <xdr:nvGraphicFramePr>
        <xdr:cNvPr id="3" name="Chart 2">
          <a:extLst>
            <a:ext uri="{FF2B5EF4-FFF2-40B4-BE49-F238E27FC236}">
              <a16:creationId xmlns:a16="http://schemas.microsoft.com/office/drawing/2014/main" id="{6F8FF98A-870C-43A1-070C-C99BD4A55A8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oneCellAnchor>
    <xdr:from>
      <xdr:col>2</xdr:col>
      <xdr:colOff>57150</xdr:colOff>
      <xdr:row>35</xdr:row>
      <xdr:rowOff>44450</xdr:rowOff>
    </xdr:from>
    <xdr:ext cx="5715000" cy="3533775"/>
    <xdr:graphicFrame macro="">
      <xdr:nvGraphicFramePr>
        <xdr:cNvPr id="668579252" name="Chart 3" title="Chart">
          <a:extLst>
            <a:ext uri="{FF2B5EF4-FFF2-40B4-BE49-F238E27FC236}">
              <a16:creationId xmlns:a16="http://schemas.microsoft.com/office/drawing/2014/main" id="{00000000-0008-0000-0100-0000B4B5D92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oneCellAnchor>
    <xdr:from>
      <xdr:col>2</xdr:col>
      <xdr:colOff>63500</xdr:colOff>
      <xdr:row>12</xdr:row>
      <xdr:rowOff>114300</xdr:rowOff>
    </xdr:from>
    <xdr:ext cx="5715000" cy="3533775"/>
    <xdr:graphicFrame macro="">
      <xdr:nvGraphicFramePr>
        <xdr:cNvPr id="1426902979" name="Chart 4" title="Chart">
          <a:extLst>
            <a:ext uri="{FF2B5EF4-FFF2-40B4-BE49-F238E27FC236}">
              <a16:creationId xmlns:a16="http://schemas.microsoft.com/office/drawing/2014/main" id="{00000000-0008-0000-0100-0000C3CF0C5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oneCellAnchor>
  <xdr:twoCellAnchor editAs="oneCell">
    <xdr:from>
      <xdr:col>5</xdr:col>
      <xdr:colOff>114300</xdr:colOff>
      <xdr:row>18</xdr:row>
      <xdr:rowOff>165100</xdr:rowOff>
    </xdr:from>
    <xdr:to>
      <xdr:col>13</xdr:col>
      <xdr:colOff>507250</xdr:colOff>
      <xdr:row>37</xdr:row>
      <xdr:rowOff>12700</xdr:rowOff>
    </xdr:to>
    <xdr:pic>
      <xdr:nvPicPr>
        <xdr:cNvPr id="2" name="Picture 1">
          <a:extLst>
            <a:ext uri="{FF2B5EF4-FFF2-40B4-BE49-F238E27FC236}">
              <a16:creationId xmlns:a16="http://schemas.microsoft.com/office/drawing/2014/main" id="{EF95CFBF-77A4-D55B-EA2A-A935DC587F47}"/>
            </a:ext>
          </a:extLst>
        </xdr:cNvPr>
        <xdr:cNvPicPr>
          <a:picLocks noChangeAspect="1"/>
        </xdr:cNvPicPr>
      </xdr:nvPicPr>
      <xdr:blipFill>
        <a:blip xmlns:r="http://schemas.openxmlformats.org/officeDocument/2006/relationships" r:embed="rId3"/>
        <a:stretch>
          <a:fillRect/>
        </a:stretch>
      </xdr:blipFill>
      <xdr:spPr>
        <a:xfrm>
          <a:off x="7620000" y="3365500"/>
          <a:ext cx="7009650" cy="32258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0</xdr:colOff>
      <xdr:row>0</xdr:row>
      <xdr:rowOff>0</xdr:rowOff>
    </xdr:from>
    <xdr:to>
      <xdr:col>8</xdr:col>
      <xdr:colOff>438731</xdr:colOff>
      <xdr:row>22</xdr:row>
      <xdr:rowOff>84665</xdr:rowOff>
    </xdr:to>
    <xdr:pic>
      <xdr:nvPicPr>
        <xdr:cNvPr id="2" name="Picture 1">
          <a:extLst>
            <a:ext uri="{FF2B5EF4-FFF2-40B4-BE49-F238E27FC236}">
              <a16:creationId xmlns:a16="http://schemas.microsoft.com/office/drawing/2014/main" id="{1BAB18CF-0813-CC4C-A2F7-736326826CC5}"/>
            </a:ext>
          </a:extLst>
        </xdr:cNvPr>
        <xdr:cNvPicPr>
          <a:picLocks noChangeAspect="1"/>
        </xdr:cNvPicPr>
      </xdr:nvPicPr>
      <xdr:blipFill>
        <a:blip xmlns:r="http://schemas.openxmlformats.org/officeDocument/2006/relationships" r:embed="rId1"/>
        <a:stretch>
          <a:fillRect/>
        </a:stretch>
      </xdr:blipFill>
      <xdr:spPr>
        <a:xfrm>
          <a:off x="9664700" y="0"/>
          <a:ext cx="5391731" cy="4275665"/>
        </a:xfrm>
        <a:prstGeom prst="rect">
          <a:avLst/>
        </a:prstGeom>
      </xdr:spPr>
    </xdr:pic>
    <xdr:clientData/>
  </xdr:twoCellAnchor>
  <xdr:twoCellAnchor editAs="oneCell">
    <xdr:from>
      <xdr:col>3</xdr:col>
      <xdr:colOff>231322</xdr:colOff>
      <xdr:row>25</xdr:row>
      <xdr:rowOff>0</xdr:rowOff>
    </xdr:from>
    <xdr:to>
      <xdr:col>7</xdr:col>
      <xdr:colOff>671152</xdr:colOff>
      <xdr:row>59</xdr:row>
      <xdr:rowOff>10865</xdr:rowOff>
    </xdr:to>
    <xdr:pic>
      <xdr:nvPicPr>
        <xdr:cNvPr id="3" name="Picture 2">
          <a:extLst>
            <a:ext uri="{FF2B5EF4-FFF2-40B4-BE49-F238E27FC236}">
              <a16:creationId xmlns:a16="http://schemas.microsoft.com/office/drawing/2014/main" id="{B4FAA510-340E-2945-BE19-0F1343FF894E}"/>
            </a:ext>
          </a:extLst>
        </xdr:cNvPr>
        <xdr:cNvPicPr>
          <a:picLocks noChangeAspect="1"/>
        </xdr:cNvPicPr>
      </xdr:nvPicPr>
      <xdr:blipFill>
        <a:blip xmlns:r="http://schemas.openxmlformats.org/officeDocument/2006/relationships" r:embed="rId2"/>
        <a:stretch>
          <a:fillRect/>
        </a:stretch>
      </xdr:blipFill>
      <xdr:spPr>
        <a:xfrm>
          <a:off x="10569122" y="5219700"/>
          <a:ext cx="3818030" cy="6487865"/>
        </a:xfrm>
        <a:prstGeom prst="rect">
          <a:avLst/>
        </a:prstGeom>
      </xdr:spPr>
    </xdr:pic>
    <xdr:clientData/>
  </xdr:twoCellAnchor>
  <xdr:twoCellAnchor editAs="oneCell">
    <xdr:from>
      <xdr:col>2</xdr:col>
      <xdr:colOff>0</xdr:colOff>
      <xdr:row>60</xdr:row>
      <xdr:rowOff>0</xdr:rowOff>
    </xdr:from>
    <xdr:to>
      <xdr:col>8</xdr:col>
      <xdr:colOff>303549</xdr:colOff>
      <xdr:row>84</xdr:row>
      <xdr:rowOff>81618</xdr:rowOff>
    </xdr:to>
    <xdr:pic>
      <xdr:nvPicPr>
        <xdr:cNvPr id="4" name="Picture 3">
          <a:extLst>
            <a:ext uri="{FF2B5EF4-FFF2-40B4-BE49-F238E27FC236}">
              <a16:creationId xmlns:a16="http://schemas.microsoft.com/office/drawing/2014/main" id="{3A4F67DC-AB0F-934F-89AD-5E81F33EA591}"/>
            </a:ext>
          </a:extLst>
        </xdr:cNvPr>
        <xdr:cNvPicPr>
          <a:picLocks noChangeAspect="1"/>
        </xdr:cNvPicPr>
      </xdr:nvPicPr>
      <xdr:blipFill>
        <a:blip xmlns:r="http://schemas.openxmlformats.org/officeDocument/2006/relationships" r:embed="rId3"/>
        <a:stretch>
          <a:fillRect/>
        </a:stretch>
      </xdr:blipFill>
      <xdr:spPr>
        <a:xfrm>
          <a:off x="9664700" y="12598400"/>
          <a:ext cx="5256549" cy="4653618"/>
        </a:xfrm>
        <a:prstGeom prst="rect">
          <a:avLst/>
        </a:prstGeom>
      </xdr:spPr>
    </xdr:pic>
    <xdr:clientData/>
  </xdr:twoCellAnchor>
  <xdr:twoCellAnchor>
    <xdr:from>
      <xdr:col>10</xdr:col>
      <xdr:colOff>1381124</xdr:colOff>
      <xdr:row>44</xdr:row>
      <xdr:rowOff>13606</xdr:rowOff>
    </xdr:from>
    <xdr:to>
      <xdr:col>14</xdr:col>
      <xdr:colOff>122463</xdr:colOff>
      <xdr:row>54</xdr:row>
      <xdr:rowOff>160563</xdr:rowOff>
    </xdr:to>
    <xdr:graphicFrame macro="">
      <xdr:nvGraphicFramePr>
        <xdr:cNvPr id="8" name="Chart 7">
          <a:extLst>
            <a:ext uri="{FF2B5EF4-FFF2-40B4-BE49-F238E27FC236}">
              <a16:creationId xmlns:a16="http://schemas.microsoft.com/office/drawing/2014/main" id="{721BD249-B2F9-9346-B582-9AC137F928A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0</xdr:col>
      <xdr:colOff>0</xdr:colOff>
      <xdr:row>33</xdr:row>
      <xdr:rowOff>27214</xdr:rowOff>
    </xdr:from>
    <xdr:to>
      <xdr:col>1</xdr:col>
      <xdr:colOff>5334421</xdr:colOff>
      <xdr:row>77</xdr:row>
      <xdr:rowOff>181679</xdr:rowOff>
    </xdr:to>
    <xdr:pic>
      <xdr:nvPicPr>
        <xdr:cNvPr id="10" name="Picture 9">
          <a:extLst>
            <a:ext uri="{FF2B5EF4-FFF2-40B4-BE49-F238E27FC236}">
              <a16:creationId xmlns:a16="http://schemas.microsoft.com/office/drawing/2014/main" id="{31AA506B-3E03-0545-892E-467A828FCAB9}"/>
            </a:ext>
          </a:extLst>
        </xdr:cNvPr>
        <xdr:cNvPicPr>
          <a:picLocks noChangeAspect="1"/>
        </xdr:cNvPicPr>
      </xdr:nvPicPr>
      <xdr:blipFill>
        <a:blip xmlns:r="http://schemas.openxmlformats.org/officeDocument/2006/relationships" r:embed="rId5"/>
        <a:stretch>
          <a:fillRect/>
        </a:stretch>
      </xdr:blipFill>
      <xdr:spPr>
        <a:xfrm>
          <a:off x="0" y="7482114"/>
          <a:ext cx="8484021" cy="853646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Users/Matt/Library/Containers/com.microsoft.Excel/Data/Library/Application%20Support/Microsoft/FlowDatabase-2024-04-19%20JULY%202024%20(version%201).xlsb" TargetMode="External"/><Relationship Id="rId1" Type="http://schemas.openxmlformats.org/officeDocument/2006/relationships/externalLinkPath" Target="/Users/Matt/Library/Containers/com.microsoft.Excel/Data/Library/Application%20Support/Microsoft/FlowDatabase-2024-04-19%20JULY%202024%20(version%201).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mith 2000"/>
      <sheetName val="Vadas et al. 2016"/>
      <sheetName val="Ovidio et al. 2008"/>
      <sheetName val="Nuhfer et al. 2017"/>
      <sheetName val="Jowett and Biggs 2006"/>
      <sheetName val="Koljonen et al. 2013"/>
      <sheetName val="Cunjak et al. 2013"/>
      <sheetName val="Grantham et al. 2012"/>
      <sheetName val="Arthaud et al. 2010"/>
      <sheetName val="Hvidsten et al. 2015"/>
      <sheetName val="Mitro et al. 2003"/>
      <sheetName val="Neuswanger et al. 2015 - Chena"/>
      <sheetName val="Neuswanger et al. 2015 - Salcha"/>
      <sheetName val="Warkentin et al. 2022"/>
      <sheetName val="Cheakamus WUP"/>
      <sheetName val="Jordan River WUP"/>
      <sheetName val="Campbell River WUP"/>
      <sheetName val="Puntledge River WUP"/>
      <sheetName val="Wilding et al 2013"/>
      <sheetName val="Rosenfeld et al. 2016"/>
      <sheetName val="Wilding and Poff 2009"/>
      <sheetName val="Hocking et al 2021"/>
      <sheetName val="Slope Data"/>
    </sheetNames>
    <sheetDataSet>
      <sheetData sheetId="0"/>
      <sheetData sheetId="1"/>
      <sheetData sheetId="2"/>
      <sheetData sheetId="3"/>
      <sheetData sheetId="4"/>
      <sheetData sheetId="5"/>
      <sheetData sheetId="6">
        <row r="3">
          <cell r="K3">
            <v>1.5648</v>
          </cell>
          <cell r="L3">
            <v>42.997999999999998</v>
          </cell>
        </row>
        <row r="4">
          <cell r="K4">
            <v>1.6331</v>
          </cell>
          <cell r="L4">
            <v>81.319000000000003</v>
          </cell>
        </row>
        <row r="5">
          <cell r="K5">
            <v>1.8209</v>
          </cell>
          <cell r="L5">
            <v>169.339</v>
          </cell>
        </row>
        <row r="6">
          <cell r="K6">
            <v>2.1431</v>
          </cell>
          <cell r="L6">
            <v>90.911000000000001</v>
          </cell>
        </row>
        <row r="7">
          <cell r="K7">
            <v>2.8654000000000002</v>
          </cell>
          <cell r="L7">
            <v>84.341999999999999</v>
          </cell>
        </row>
        <row r="8">
          <cell r="K8">
            <v>3.7157</v>
          </cell>
          <cell r="L8">
            <v>123.879</v>
          </cell>
        </row>
        <row r="9">
          <cell r="K9">
            <v>3.8094999999999999</v>
          </cell>
          <cell r="L9">
            <v>163.399</v>
          </cell>
        </row>
        <row r="10">
          <cell r="K10">
            <v>4.1577999999999999</v>
          </cell>
          <cell r="L10">
            <v>139.45699999999999</v>
          </cell>
        </row>
        <row r="11">
          <cell r="K11">
            <v>5.3986000000000001</v>
          </cell>
          <cell r="L11">
            <v>140.684</v>
          </cell>
        </row>
        <row r="12">
          <cell r="K12">
            <v>6.1303999999999998</v>
          </cell>
          <cell r="L12">
            <v>243.685</v>
          </cell>
        </row>
        <row r="13">
          <cell r="K13">
            <v>7.1246999999999998</v>
          </cell>
          <cell r="L13">
            <v>235.32599999999999</v>
          </cell>
        </row>
        <row r="14">
          <cell r="K14">
            <v>9.8950999999999993</v>
          </cell>
          <cell r="L14">
            <v>221.62100000000001</v>
          </cell>
        </row>
        <row r="26">
          <cell r="L26" t="str">
            <v>Egg Survival</v>
          </cell>
          <cell r="N26" t="str">
            <v>Juvenile Density Change (%)</v>
          </cell>
          <cell r="P26" t="str">
            <v>Smolt Total</v>
          </cell>
        </row>
        <row r="27">
          <cell r="K27">
            <v>0.16096099999999999</v>
          </cell>
          <cell r="L27">
            <v>0.17116999999999999</v>
          </cell>
          <cell r="M27">
            <v>0.16037899999999999</v>
          </cell>
          <cell r="N27">
            <v>-67.070999999999998</v>
          </cell>
          <cell r="O27">
            <v>0.161965</v>
          </cell>
          <cell r="P27">
            <v>1671.79</v>
          </cell>
        </row>
        <row r="28">
          <cell r="K28">
            <v>0.163913</v>
          </cell>
          <cell r="L28">
            <v>0.18518999999999999</v>
          </cell>
          <cell r="M28">
            <v>0.161608</v>
          </cell>
          <cell r="N28">
            <v>-73.712999999999994</v>
          </cell>
          <cell r="O28">
            <v>0.164238</v>
          </cell>
          <cell r="P28">
            <v>1037.28</v>
          </cell>
        </row>
        <row r="29">
          <cell r="K29">
            <v>0.21784400000000001</v>
          </cell>
          <cell r="L29">
            <v>0.17199</v>
          </cell>
          <cell r="M29">
            <v>0.20293700000000001</v>
          </cell>
          <cell r="N29">
            <v>-64.093000000000004</v>
          </cell>
          <cell r="O29">
            <v>0.20479700000000001</v>
          </cell>
          <cell r="P29">
            <v>1232.01</v>
          </cell>
        </row>
        <row r="30">
          <cell r="K30">
            <v>0.35128599999999999</v>
          </cell>
          <cell r="L30">
            <v>0.26145000000000002</v>
          </cell>
          <cell r="M30">
            <v>0.21854599999999999</v>
          </cell>
          <cell r="N30">
            <v>-73.989000000000004</v>
          </cell>
          <cell r="O30">
            <v>0.219579</v>
          </cell>
          <cell r="P30">
            <v>943.02</v>
          </cell>
        </row>
        <row r="31">
          <cell r="K31">
            <v>0.377191</v>
          </cell>
          <cell r="L31">
            <v>0.1399</v>
          </cell>
          <cell r="M31">
            <v>0.23675299999999999</v>
          </cell>
          <cell r="N31">
            <v>-55.828000000000003</v>
          </cell>
          <cell r="O31">
            <v>0.235237</v>
          </cell>
          <cell r="P31">
            <v>1590.08</v>
          </cell>
        </row>
        <row r="32">
          <cell r="K32">
            <v>0.39491300000000001</v>
          </cell>
          <cell r="L32">
            <v>0.23799000000000001</v>
          </cell>
          <cell r="M32">
            <v>0.37947500000000001</v>
          </cell>
          <cell r="N32">
            <v>-37.408000000000001</v>
          </cell>
          <cell r="O32">
            <v>0.24219299999999999</v>
          </cell>
          <cell r="P32">
            <v>1005.83</v>
          </cell>
        </row>
        <row r="33">
          <cell r="K33">
            <v>0.46990599999999999</v>
          </cell>
          <cell r="L33">
            <v>0.19112000000000001</v>
          </cell>
          <cell r="M33">
            <v>0.396343</v>
          </cell>
          <cell r="N33">
            <v>-44.863999999999997</v>
          </cell>
          <cell r="O33">
            <v>0.24457799999999999</v>
          </cell>
          <cell r="P33">
            <v>1451.87</v>
          </cell>
        </row>
        <row r="34">
          <cell r="K34">
            <v>0.474831</v>
          </cell>
          <cell r="L34">
            <v>0.22195000000000001</v>
          </cell>
          <cell r="M34">
            <v>0.46829100000000001</v>
          </cell>
          <cell r="N34">
            <v>-47.04</v>
          </cell>
          <cell r="O34">
            <v>0.27588200000000002</v>
          </cell>
          <cell r="P34">
            <v>2620.36</v>
          </cell>
        </row>
        <row r="35">
          <cell r="K35">
            <v>0.48486299999999999</v>
          </cell>
          <cell r="L35">
            <v>0.54154999999999998</v>
          </cell>
          <cell r="M35">
            <v>0.47514899999999999</v>
          </cell>
          <cell r="N35">
            <v>-54.36</v>
          </cell>
          <cell r="O35">
            <v>0.28661500000000001</v>
          </cell>
          <cell r="P35">
            <v>861.32</v>
          </cell>
        </row>
        <row r="36">
          <cell r="K36">
            <v>0.55750100000000002</v>
          </cell>
          <cell r="L36">
            <v>0.63300000000000001</v>
          </cell>
          <cell r="M36">
            <v>0.48768400000000001</v>
          </cell>
          <cell r="N36">
            <v>-48.262</v>
          </cell>
          <cell r="O36">
            <v>0.35153800000000002</v>
          </cell>
          <cell r="P36">
            <v>2978.41</v>
          </cell>
        </row>
        <row r="37">
          <cell r="M37">
            <v>0.55787600000000004</v>
          </cell>
          <cell r="N37">
            <v>-14.653</v>
          </cell>
          <cell r="O37">
            <v>0.37781100000000001</v>
          </cell>
          <cell r="P37">
            <v>716.78</v>
          </cell>
        </row>
        <row r="38">
          <cell r="O38">
            <v>0.39576</v>
          </cell>
          <cell r="P38">
            <v>892.68</v>
          </cell>
        </row>
        <row r="39">
          <cell r="O39">
            <v>0.471443</v>
          </cell>
          <cell r="P39">
            <v>1514.59</v>
          </cell>
        </row>
        <row r="40">
          <cell r="O40">
            <v>0.47609899999999999</v>
          </cell>
          <cell r="P40">
            <v>1300.99</v>
          </cell>
        </row>
        <row r="41">
          <cell r="O41">
            <v>0.48625600000000002</v>
          </cell>
          <cell r="P41">
            <v>1520.86</v>
          </cell>
        </row>
        <row r="42">
          <cell r="O42">
            <v>0.554925</v>
          </cell>
          <cell r="P42">
            <v>2155.34</v>
          </cell>
        </row>
        <row r="43">
          <cell r="O43">
            <v>0.64064900000000002</v>
          </cell>
          <cell r="P43">
            <v>1866.32</v>
          </cell>
        </row>
        <row r="61">
          <cell r="L61" t="str">
            <v>Y: Density Change (%)</v>
          </cell>
        </row>
        <row r="62">
          <cell r="K62">
            <v>1.5937E-2</v>
          </cell>
          <cell r="L62">
            <v>-26.600999999999999</v>
          </cell>
        </row>
        <row r="63">
          <cell r="K63">
            <v>1.5939999999999999E-2</v>
          </cell>
          <cell r="L63">
            <v>-50.999000000000002</v>
          </cell>
        </row>
        <row r="64">
          <cell r="K64">
            <v>2.0670000000000001E-2</v>
          </cell>
          <cell r="L64">
            <v>-20.242000000000001</v>
          </cell>
        </row>
        <row r="65">
          <cell r="K65">
            <v>2.1000999999999999E-2</v>
          </cell>
          <cell r="L65">
            <v>-84.950999999999993</v>
          </cell>
        </row>
        <row r="66">
          <cell r="K66">
            <v>3.5982E-2</v>
          </cell>
          <cell r="L66">
            <v>-52.975000000000001</v>
          </cell>
        </row>
        <row r="67">
          <cell r="K67">
            <v>3.5983000000000001E-2</v>
          </cell>
          <cell r="L67">
            <v>-60.66</v>
          </cell>
        </row>
        <row r="68">
          <cell r="K68">
            <v>3.7885000000000002E-2</v>
          </cell>
          <cell r="L68">
            <v>-92.738</v>
          </cell>
        </row>
        <row r="69">
          <cell r="K69">
            <v>3.7886000000000003E-2</v>
          </cell>
          <cell r="L69">
            <v>-42.54</v>
          </cell>
        </row>
        <row r="70">
          <cell r="K70">
            <v>4.086E-2</v>
          </cell>
          <cell r="L70">
            <v>-35.606000000000002</v>
          </cell>
        </row>
        <row r="71">
          <cell r="K71">
            <v>4.1008999999999997E-2</v>
          </cell>
          <cell r="L71">
            <v>-64.290000000000006</v>
          </cell>
        </row>
        <row r="72">
          <cell r="K72">
            <v>4.2889999999999998E-2</v>
          </cell>
          <cell r="L72">
            <v>-11.217000000000001</v>
          </cell>
        </row>
        <row r="73">
          <cell r="K73">
            <v>4.6954000000000003E-2</v>
          </cell>
          <cell r="L73">
            <v>8.8249999999999993</v>
          </cell>
        </row>
        <row r="74">
          <cell r="K74">
            <v>4.7136999999999998E-2</v>
          </cell>
          <cell r="L74">
            <v>-26.905000000000001</v>
          </cell>
        </row>
        <row r="75">
          <cell r="K75">
            <v>5.6985000000000001E-2</v>
          </cell>
          <cell r="L75">
            <v>1.1279999999999999</v>
          </cell>
        </row>
        <row r="76">
          <cell r="K76">
            <v>5.7140000000000003E-2</v>
          </cell>
          <cell r="L76">
            <v>-15.779</v>
          </cell>
        </row>
        <row r="77">
          <cell r="K77">
            <v>5.9834999999999999E-2</v>
          </cell>
          <cell r="L77">
            <v>-27.611000000000001</v>
          </cell>
        </row>
        <row r="78">
          <cell r="K78">
            <v>7.4871999999999994E-2</v>
          </cell>
          <cell r="L78">
            <v>44.875999999999998</v>
          </cell>
        </row>
        <row r="79">
          <cell r="K79">
            <v>8.8977000000000001E-2</v>
          </cell>
          <cell r="L79">
            <v>-18.292000000000002</v>
          </cell>
        </row>
        <row r="80">
          <cell r="K80">
            <v>8.8984999999999995E-2</v>
          </cell>
          <cell r="L80">
            <v>-10.515000000000001</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1000"/>
  <sheetViews>
    <sheetView workbookViewId="0">
      <selection activeCell="F2" sqref="F2:F18"/>
    </sheetView>
  </sheetViews>
  <sheetFormatPr baseColWidth="10" defaultColWidth="14.5" defaultRowHeight="15" customHeight="1" x14ac:dyDescent="0.2"/>
  <cols>
    <col min="1" max="1" width="15.83203125" customWidth="1"/>
    <col min="2" max="2" width="15.1640625" customWidth="1"/>
    <col min="3" max="26" width="8.6640625" customWidth="1"/>
  </cols>
  <sheetData>
    <row r="1" spans="1:6" ht="14.25" customHeight="1" x14ac:dyDescent="0.2">
      <c r="A1" s="1" t="s">
        <v>0</v>
      </c>
      <c r="B1" s="1" t="s">
        <v>1</v>
      </c>
      <c r="C1" s="1" t="s">
        <v>2</v>
      </c>
      <c r="D1" s="1" t="s">
        <v>3</v>
      </c>
      <c r="E1" s="1" t="s">
        <v>4</v>
      </c>
      <c r="F1" s="2"/>
    </row>
    <row r="2" spans="1:6" ht="14.25" customHeight="1" x14ac:dyDescent="0.2">
      <c r="A2" s="15">
        <v>24.91769231</v>
      </c>
      <c r="B2" s="15">
        <v>43.9710692313</v>
      </c>
      <c r="C2" s="3">
        <v>0</v>
      </c>
      <c r="D2" s="3">
        <v>0</v>
      </c>
      <c r="E2" s="3">
        <v>100</v>
      </c>
    </row>
    <row r="3" spans="1:6" ht="14.25" customHeight="1" x14ac:dyDescent="0.2">
      <c r="A3" s="15">
        <v>25.267384620000001</v>
      </c>
      <c r="B3" s="15">
        <v>44.051498462600001</v>
      </c>
      <c r="C3" s="3">
        <v>0</v>
      </c>
      <c r="D3" s="3">
        <v>0</v>
      </c>
      <c r="E3" s="3">
        <v>100</v>
      </c>
    </row>
    <row r="4" spans="1:6" ht="14.25" customHeight="1" x14ac:dyDescent="0.2">
      <c r="A4" s="15">
        <v>31.50723077</v>
      </c>
      <c r="B4" s="15">
        <v>45.486663077100005</v>
      </c>
      <c r="C4" s="3">
        <v>0</v>
      </c>
      <c r="D4" s="3">
        <v>0</v>
      </c>
      <c r="E4" s="3">
        <v>100</v>
      </c>
    </row>
    <row r="5" spans="1:6" ht="14.25" customHeight="1" x14ac:dyDescent="0.2">
      <c r="A5" s="15">
        <v>33.781384619999997</v>
      </c>
      <c r="B5" s="15">
        <v>46.009718462600006</v>
      </c>
      <c r="C5" s="3">
        <v>0</v>
      </c>
      <c r="D5" s="3">
        <v>0</v>
      </c>
      <c r="E5" s="3">
        <v>100</v>
      </c>
    </row>
    <row r="6" spans="1:6" ht="14.25" customHeight="1" x14ac:dyDescent="0.2">
      <c r="A6" s="15">
        <v>36.190307689999997</v>
      </c>
      <c r="B6" s="15">
        <v>46.563770768700003</v>
      </c>
      <c r="C6" s="3">
        <v>0</v>
      </c>
      <c r="D6" s="3">
        <v>0</v>
      </c>
      <c r="E6" s="3">
        <v>100</v>
      </c>
    </row>
    <row r="7" spans="1:6" ht="14.25" customHeight="1" x14ac:dyDescent="0.2">
      <c r="A7" s="15">
        <v>37.260461540000001</v>
      </c>
      <c r="B7" s="15">
        <v>46.809906154200007</v>
      </c>
      <c r="C7" s="3">
        <v>0</v>
      </c>
      <c r="D7" s="3">
        <v>0</v>
      </c>
      <c r="E7" s="3">
        <v>100</v>
      </c>
    </row>
    <row r="8" spans="1:6" ht="14.25" customHeight="1" x14ac:dyDescent="0.2">
      <c r="A8" s="15">
        <v>37.627384620000001</v>
      </c>
      <c r="B8" s="15">
        <v>46.894298462600005</v>
      </c>
      <c r="C8" s="3">
        <v>0</v>
      </c>
      <c r="D8" s="3">
        <v>0</v>
      </c>
      <c r="E8" s="3">
        <v>100</v>
      </c>
    </row>
    <row r="9" spans="1:6" ht="14.25" customHeight="1" x14ac:dyDescent="0.2">
      <c r="A9" s="15">
        <v>42.443384620000003</v>
      </c>
      <c r="B9" s="15">
        <v>48.0019784626</v>
      </c>
      <c r="C9" s="3">
        <v>0</v>
      </c>
      <c r="D9" s="3">
        <v>0</v>
      </c>
      <c r="E9" s="3">
        <v>100</v>
      </c>
    </row>
    <row r="10" spans="1:6" ht="14.25" customHeight="1" x14ac:dyDescent="0.2">
      <c r="A10" s="15">
        <v>44.09461538</v>
      </c>
      <c r="B10" s="15">
        <v>48.381761537400003</v>
      </c>
      <c r="C10" s="3">
        <v>0</v>
      </c>
      <c r="D10" s="3">
        <v>0</v>
      </c>
      <c r="E10" s="3">
        <v>100</v>
      </c>
    </row>
    <row r="11" spans="1:6" ht="14.25" customHeight="1" x14ac:dyDescent="0.2">
      <c r="A11" s="15">
        <v>54.082769229999997</v>
      </c>
      <c r="B11" s="15">
        <v>50.679036922900004</v>
      </c>
      <c r="C11" s="3">
        <v>0</v>
      </c>
      <c r="D11" s="3">
        <v>0</v>
      </c>
      <c r="E11" s="3">
        <v>100</v>
      </c>
    </row>
    <row r="12" spans="1:6" ht="14.25" customHeight="1" x14ac:dyDescent="0.2">
      <c r="A12" s="15">
        <v>58.124769229999998</v>
      </c>
      <c r="B12" s="15">
        <v>51.608696922900002</v>
      </c>
      <c r="C12" s="3">
        <v>0</v>
      </c>
      <c r="D12" s="3">
        <v>0</v>
      </c>
      <c r="E12" s="3">
        <v>100</v>
      </c>
    </row>
    <row r="13" spans="1:6" ht="14.25" customHeight="1" x14ac:dyDescent="0.2">
      <c r="A13" s="15">
        <v>60.886153849999999</v>
      </c>
      <c r="B13" s="15">
        <v>52.2438153855</v>
      </c>
      <c r="C13" s="3">
        <v>0</v>
      </c>
      <c r="D13" s="3">
        <v>0</v>
      </c>
      <c r="E13" s="3">
        <v>100</v>
      </c>
    </row>
    <row r="14" spans="1:6" ht="14.25" customHeight="1" x14ac:dyDescent="0.2">
      <c r="A14" s="15">
        <v>72.529692310000001</v>
      </c>
      <c r="B14" s="15">
        <v>54.921829231300002</v>
      </c>
      <c r="C14" s="3">
        <v>0</v>
      </c>
      <c r="D14" s="3">
        <v>0</v>
      </c>
      <c r="E14" s="3">
        <v>100</v>
      </c>
    </row>
    <row r="15" spans="1:6" ht="14.25" customHeight="1" x14ac:dyDescent="0.2">
      <c r="A15" s="15">
        <v>73.245999999999995</v>
      </c>
      <c r="B15" s="15">
        <v>55.086579999999998</v>
      </c>
      <c r="C15" s="3">
        <v>0</v>
      </c>
      <c r="D15" s="3">
        <v>0</v>
      </c>
      <c r="E15" s="3">
        <v>100</v>
      </c>
    </row>
    <row r="16" spans="1:6" ht="14.25" customHeight="1" x14ac:dyDescent="0.2">
      <c r="A16" s="15">
        <v>74.808615380000006</v>
      </c>
      <c r="B16" s="15">
        <v>55.445981537400002</v>
      </c>
      <c r="C16" s="3">
        <v>0</v>
      </c>
      <c r="D16" s="3">
        <v>0</v>
      </c>
      <c r="E16" s="3">
        <v>100</v>
      </c>
    </row>
    <row r="17" spans="1:5" ht="14.25" customHeight="1" x14ac:dyDescent="0.2">
      <c r="A17" s="15">
        <v>85.373076920000003</v>
      </c>
      <c r="B17" s="15">
        <v>57.875807691600002</v>
      </c>
      <c r="C17" s="3">
        <v>0</v>
      </c>
      <c r="D17" s="3">
        <v>0</v>
      </c>
      <c r="E17" s="3">
        <v>100</v>
      </c>
    </row>
    <row r="18" spans="1:5" ht="14.25" customHeight="1" x14ac:dyDescent="0.2">
      <c r="A18" s="15">
        <v>98.561384619999998</v>
      </c>
      <c r="B18" s="15">
        <v>60.909118462599999</v>
      </c>
      <c r="C18" s="3">
        <v>0</v>
      </c>
      <c r="D18" s="3">
        <v>0</v>
      </c>
      <c r="E18" s="3">
        <v>100</v>
      </c>
    </row>
    <row r="19" spans="1:5" ht="14.25" customHeight="1" x14ac:dyDescent="0.2"/>
    <row r="20" spans="1:5" ht="14.25" customHeight="1" x14ac:dyDescent="0.2"/>
    <row r="21" spans="1:5" ht="14.25" customHeight="1" x14ac:dyDescent="0.2"/>
    <row r="22" spans="1:5" ht="14.25" customHeight="1" x14ac:dyDescent="0.2"/>
    <row r="23" spans="1:5" ht="14.25" customHeight="1" x14ac:dyDescent="0.2"/>
    <row r="24" spans="1:5" ht="14.25" customHeight="1" x14ac:dyDescent="0.2"/>
    <row r="25" spans="1:5" ht="14.25" customHeight="1" x14ac:dyDescent="0.2"/>
    <row r="26" spans="1:5" ht="14.25" customHeight="1" x14ac:dyDescent="0.2"/>
    <row r="27" spans="1:5" ht="14.25" customHeight="1" x14ac:dyDescent="0.2"/>
    <row r="28" spans="1:5" ht="14.25" customHeight="1" x14ac:dyDescent="0.2"/>
    <row r="29" spans="1:5" ht="14.25" customHeight="1" x14ac:dyDescent="0.2"/>
    <row r="30" spans="1:5" ht="14.25" customHeight="1" x14ac:dyDescent="0.2"/>
    <row r="31" spans="1:5" ht="14.25" customHeight="1" x14ac:dyDescent="0.2"/>
    <row r="32" spans="1:5" ht="14.25" customHeight="1" x14ac:dyDescent="0.2"/>
    <row r="33" ht="14.25" customHeight="1" x14ac:dyDescent="0.2"/>
    <row r="34" ht="14.25" customHeight="1" x14ac:dyDescent="0.2"/>
    <row r="35" ht="14.25" customHeight="1" x14ac:dyDescent="0.2"/>
    <row r="36" ht="14.25" customHeight="1" x14ac:dyDescent="0.2"/>
    <row r="37" ht="14.25" customHeight="1" x14ac:dyDescent="0.2"/>
    <row r="38" ht="14.25" customHeight="1" x14ac:dyDescent="0.2"/>
    <row r="39" ht="14.25" customHeight="1" x14ac:dyDescent="0.2"/>
    <row r="40" ht="14.25" customHeight="1" x14ac:dyDescent="0.2"/>
    <row r="41" ht="14.25" customHeight="1" x14ac:dyDescent="0.2"/>
    <row r="42" ht="14.25" customHeight="1" x14ac:dyDescent="0.2"/>
    <row r="43" ht="14.25" customHeight="1" x14ac:dyDescent="0.2"/>
    <row r="44" ht="14.25" customHeight="1" x14ac:dyDescent="0.2"/>
    <row r="45" ht="14.25" customHeight="1" x14ac:dyDescent="0.2"/>
    <row r="46" ht="14.25" customHeight="1" x14ac:dyDescent="0.2"/>
    <row r="47" ht="14.25" customHeight="1" x14ac:dyDescent="0.2"/>
    <row r="48" ht="14.25" customHeight="1" x14ac:dyDescent="0.2"/>
    <row r="49" ht="14.25" customHeight="1" x14ac:dyDescent="0.2"/>
    <row r="50" ht="14.25" customHeight="1" x14ac:dyDescent="0.2"/>
    <row r="51" ht="14.25" customHeight="1" x14ac:dyDescent="0.2"/>
    <row r="52" ht="14.25" customHeight="1" x14ac:dyDescent="0.2"/>
    <row r="53" ht="14.25" customHeight="1" x14ac:dyDescent="0.2"/>
    <row r="54" ht="14.25" customHeight="1" x14ac:dyDescent="0.2"/>
    <row r="55" ht="14.25" customHeight="1" x14ac:dyDescent="0.2"/>
    <row r="56" ht="14.25" customHeight="1" x14ac:dyDescent="0.2"/>
    <row r="57" ht="14.25" customHeight="1" x14ac:dyDescent="0.2"/>
    <row r="58" ht="14.25" customHeight="1" x14ac:dyDescent="0.2"/>
    <row r="59" ht="14.25" customHeight="1" x14ac:dyDescent="0.2"/>
    <row r="60" ht="14.25" customHeight="1" x14ac:dyDescent="0.2"/>
    <row r="61" ht="14.25" customHeight="1" x14ac:dyDescent="0.2"/>
    <row r="62" ht="14.25" customHeight="1" x14ac:dyDescent="0.2"/>
    <row r="63" ht="14.25" customHeight="1" x14ac:dyDescent="0.2"/>
    <row r="64" ht="14.25" customHeight="1" x14ac:dyDescent="0.2"/>
    <row r="65" ht="14.25" customHeight="1" x14ac:dyDescent="0.2"/>
    <row r="66" ht="14.25" customHeight="1" x14ac:dyDescent="0.2"/>
    <row r="67" ht="14.25" customHeight="1" x14ac:dyDescent="0.2"/>
    <row r="68" ht="14.25" customHeight="1" x14ac:dyDescent="0.2"/>
    <row r="69" ht="14.25" customHeight="1" x14ac:dyDescent="0.2"/>
    <row r="70" ht="14.25" customHeight="1" x14ac:dyDescent="0.2"/>
    <row r="71" ht="14.25" customHeight="1" x14ac:dyDescent="0.2"/>
    <row r="72" ht="14.25" customHeight="1" x14ac:dyDescent="0.2"/>
    <row r="73" ht="14.25" customHeight="1" x14ac:dyDescent="0.2"/>
    <row r="74" ht="14.25" customHeight="1" x14ac:dyDescent="0.2"/>
    <row r="75" ht="14.25" customHeight="1" x14ac:dyDescent="0.2"/>
    <row r="76" ht="14.25" customHeight="1" x14ac:dyDescent="0.2"/>
    <row r="77" ht="14.25" customHeight="1" x14ac:dyDescent="0.2"/>
    <row r="78" ht="14.25" customHeight="1" x14ac:dyDescent="0.2"/>
    <row r="79" ht="14.25" customHeight="1" x14ac:dyDescent="0.2"/>
    <row r="80" ht="14.25" customHeight="1" x14ac:dyDescent="0.2"/>
    <row r="81" ht="14.25" customHeight="1" x14ac:dyDescent="0.2"/>
    <row r="82" ht="14.25" customHeight="1" x14ac:dyDescent="0.2"/>
    <row r="83" ht="14.25" customHeight="1" x14ac:dyDescent="0.2"/>
    <row r="84" ht="14.25" customHeight="1" x14ac:dyDescent="0.2"/>
    <row r="85" ht="14.25" customHeight="1" x14ac:dyDescent="0.2"/>
    <row r="86" ht="14.25" customHeight="1" x14ac:dyDescent="0.2"/>
    <row r="87" ht="14.25" customHeight="1" x14ac:dyDescent="0.2"/>
    <row r="88" ht="14.25" customHeight="1" x14ac:dyDescent="0.2"/>
    <row r="89" ht="14.25" customHeight="1" x14ac:dyDescent="0.2"/>
    <row r="90" ht="14.25" customHeight="1" x14ac:dyDescent="0.2"/>
    <row r="91" ht="14.25" customHeight="1" x14ac:dyDescent="0.2"/>
    <row r="92" ht="14.25" customHeight="1" x14ac:dyDescent="0.2"/>
    <row r="93" ht="14.25" customHeight="1" x14ac:dyDescent="0.2"/>
    <row r="94" ht="14.25" customHeight="1" x14ac:dyDescent="0.2"/>
    <row r="95" ht="14.25" customHeight="1" x14ac:dyDescent="0.2"/>
    <row r="96" ht="14.25" customHeight="1" x14ac:dyDescent="0.2"/>
    <row r="97" ht="14.25" customHeight="1" x14ac:dyDescent="0.2"/>
    <row r="98" ht="14.25" customHeight="1" x14ac:dyDescent="0.2"/>
    <row r="99" ht="14.25" customHeight="1" x14ac:dyDescent="0.2"/>
    <row r="100" ht="14.25" customHeight="1" x14ac:dyDescent="0.2"/>
    <row r="101" ht="14.25" customHeight="1" x14ac:dyDescent="0.2"/>
    <row r="102" ht="14.25" customHeight="1" x14ac:dyDescent="0.2"/>
    <row r="103" ht="14.25" customHeight="1" x14ac:dyDescent="0.2"/>
    <row r="104" ht="14.25" customHeight="1" x14ac:dyDescent="0.2"/>
    <row r="105" ht="14.25" customHeight="1" x14ac:dyDescent="0.2"/>
    <row r="106" ht="14.25" customHeight="1" x14ac:dyDescent="0.2"/>
    <row r="107" ht="14.25" customHeight="1" x14ac:dyDescent="0.2"/>
    <row r="108" ht="14.25" customHeight="1" x14ac:dyDescent="0.2"/>
    <row r="109" ht="14.25" customHeight="1" x14ac:dyDescent="0.2"/>
    <row r="110" ht="14.25" customHeight="1" x14ac:dyDescent="0.2"/>
    <row r="111" ht="14.25" customHeight="1" x14ac:dyDescent="0.2"/>
    <row r="112" ht="14.25" customHeight="1" x14ac:dyDescent="0.2"/>
    <row r="113" ht="14.25" customHeight="1" x14ac:dyDescent="0.2"/>
    <row r="114" ht="14.25" customHeight="1" x14ac:dyDescent="0.2"/>
    <row r="115" ht="14.25" customHeight="1" x14ac:dyDescent="0.2"/>
    <row r="116" ht="14.25" customHeight="1" x14ac:dyDescent="0.2"/>
    <row r="117" ht="14.25" customHeight="1" x14ac:dyDescent="0.2"/>
    <row r="118" ht="14.25" customHeight="1" x14ac:dyDescent="0.2"/>
    <row r="119" ht="14.25" customHeight="1" x14ac:dyDescent="0.2"/>
    <row r="120" ht="14.25" customHeight="1" x14ac:dyDescent="0.2"/>
    <row r="121" ht="14.25" customHeight="1" x14ac:dyDescent="0.2"/>
    <row r="122" ht="14.25" customHeight="1" x14ac:dyDescent="0.2"/>
    <row r="123" ht="14.25" customHeight="1" x14ac:dyDescent="0.2"/>
    <row r="124" ht="14.25" customHeight="1" x14ac:dyDescent="0.2"/>
    <row r="125" ht="14.25" customHeight="1" x14ac:dyDescent="0.2"/>
    <row r="126" ht="14.25" customHeight="1" x14ac:dyDescent="0.2"/>
    <row r="127" ht="14.25" customHeight="1" x14ac:dyDescent="0.2"/>
    <row r="128" ht="14.25" customHeight="1" x14ac:dyDescent="0.2"/>
    <row r="129" ht="14.25" customHeight="1" x14ac:dyDescent="0.2"/>
    <row r="130" ht="14.25" customHeight="1" x14ac:dyDescent="0.2"/>
    <row r="131" ht="14.25" customHeight="1" x14ac:dyDescent="0.2"/>
    <row r="132" ht="14.25" customHeight="1" x14ac:dyDescent="0.2"/>
    <row r="133" ht="14.25" customHeight="1" x14ac:dyDescent="0.2"/>
    <row r="134" ht="14.25" customHeight="1" x14ac:dyDescent="0.2"/>
    <row r="135" ht="14.25" customHeight="1" x14ac:dyDescent="0.2"/>
    <row r="136" ht="14.25" customHeight="1" x14ac:dyDescent="0.2"/>
    <row r="137" ht="14.25" customHeight="1" x14ac:dyDescent="0.2"/>
    <row r="138" ht="14.25" customHeight="1" x14ac:dyDescent="0.2"/>
    <row r="139" ht="14.25" customHeight="1" x14ac:dyDescent="0.2"/>
    <row r="140" ht="14.25" customHeight="1" x14ac:dyDescent="0.2"/>
    <row r="141" ht="14.25" customHeight="1" x14ac:dyDescent="0.2"/>
    <row r="142" ht="14.25" customHeight="1" x14ac:dyDescent="0.2"/>
    <row r="143" ht="14.25" customHeight="1" x14ac:dyDescent="0.2"/>
    <row r="144" ht="14.25" customHeight="1" x14ac:dyDescent="0.2"/>
    <row r="145" ht="14.25" customHeight="1" x14ac:dyDescent="0.2"/>
    <row r="146" ht="14.25" customHeight="1" x14ac:dyDescent="0.2"/>
    <row r="147" ht="14.25" customHeight="1" x14ac:dyDescent="0.2"/>
    <row r="148" ht="14.25" customHeight="1" x14ac:dyDescent="0.2"/>
    <row r="149" ht="14.25" customHeight="1" x14ac:dyDescent="0.2"/>
    <row r="150" ht="14.25" customHeight="1" x14ac:dyDescent="0.2"/>
    <row r="151" ht="14.25" customHeight="1" x14ac:dyDescent="0.2"/>
    <row r="152" ht="14.25" customHeight="1" x14ac:dyDescent="0.2"/>
    <row r="153" ht="14.25" customHeight="1" x14ac:dyDescent="0.2"/>
    <row r="154" ht="14.25" customHeight="1" x14ac:dyDescent="0.2"/>
    <row r="155" ht="14.25" customHeight="1" x14ac:dyDescent="0.2"/>
    <row r="156" ht="14.25" customHeight="1" x14ac:dyDescent="0.2"/>
    <row r="157" ht="14.25" customHeight="1" x14ac:dyDescent="0.2"/>
    <row r="158" ht="14.25" customHeight="1" x14ac:dyDescent="0.2"/>
    <row r="159" ht="14.25" customHeight="1" x14ac:dyDescent="0.2"/>
    <row r="160" ht="14.25" customHeight="1" x14ac:dyDescent="0.2"/>
    <row r="161" ht="14.25" customHeight="1" x14ac:dyDescent="0.2"/>
    <row r="162" ht="14.25" customHeight="1" x14ac:dyDescent="0.2"/>
    <row r="163" ht="14.25" customHeight="1" x14ac:dyDescent="0.2"/>
    <row r="164" ht="14.25" customHeight="1" x14ac:dyDescent="0.2"/>
    <row r="165" ht="14.25" customHeight="1" x14ac:dyDescent="0.2"/>
    <row r="166" ht="14.25" customHeight="1" x14ac:dyDescent="0.2"/>
    <row r="167" ht="14.25" customHeight="1" x14ac:dyDescent="0.2"/>
    <row r="168" ht="14.25" customHeight="1" x14ac:dyDescent="0.2"/>
    <row r="169" ht="14.25" customHeight="1" x14ac:dyDescent="0.2"/>
    <row r="170" ht="14.25" customHeight="1" x14ac:dyDescent="0.2"/>
    <row r="171" ht="14.25" customHeight="1" x14ac:dyDescent="0.2"/>
    <row r="172" ht="14.25" customHeight="1" x14ac:dyDescent="0.2"/>
    <row r="173" ht="14.25" customHeight="1" x14ac:dyDescent="0.2"/>
    <row r="174" ht="14.25" customHeight="1" x14ac:dyDescent="0.2"/>
    <row r="175" ht="14.25" customHeight="1" x14ac:dyDescent="0.2"/>
    <row r="176" ht="14.25" customHeight="1" x14ac:dyDescent="0.2"/>
    <row r="177" ht="14.25" customHeight="1" x14ac:dyDescent="0.2"/>
    <row r="178" ht="14.25" customHeight="1" x14ac:dyDescent="0.2"/>
    <row r="179" ht="14.25" customHeight="1" x14ac:dyDescent="0.2"/>
    <row r="180" ht="14.25" customHeight="1" x14ac:dyDescent="0.2"/>
    <row r="181" ht="14.25" customHeight="1" x14ac:dyDescent="0.2"/>
    <row r="182" ht="14.25" customHeight="1" x14ac:dyDescent="0.2"/>
    <row r="183" ht="14.25" customHeight="1" x14ac:dyDescent="0.2"/>
    <row r="184" ht="14.25" customHeight="1" x14ac:dyDescent="0.2"/>
    <row r="185" ht="14.25" customHeight="1" x14ac:dyDescent="0.2"/>
    <row r="186" ht="14.25" customHeight="1" x14ac:dyDescent="0.2"/>
    <row r="187" ht="14.25" customHeight="1" x14ac:dyDescent="0.2"/>
    <row r="188" ht="14.25" customHeight="1" x14ac:dyDescent="0.2"/>
    <row r="189" ht="14.25" customHeight="1" x14ac:dyDescent="0.2"/>
    <row r="190" ht="14.25" customHeight="1" x14ac:dyDescent="0.2"/>
    <row r="191" ht="14.25" customHeight="1" x14ac:dyDescent="0.2"/>
    <row r="192" ht="14.25" customHeight="1" x14ac:dyDescent="0.2"/>
    <row r="193" ht="14.25" customHeight="1" x14ac:dyDescent="0.2"/>
    <row r="194" ht="14.25" customHeight="1" x14ac:dyDescent="0.2"/>
    <row r="195" ht="14.25" customHeight="1" x14ac:dyDescent="0.2"/>
    <row r="196" ht="14.25" customHeight="1" x14ac:dyDescent="0.2"/>
    <row r="197" ht="14.25" customHeight="1" x14ac:dyDescent="0.2"/>
    <row r="198" ht="14.25" customHeight="1" x14ac:dyDescent="0.2"/>
    <row r="199" ht="14.25" customHeight="1" x14ac:dyDescent="0.2"/>
    <row r="200" ht="14.25" customHeight="1" x14ac:dyDescent="0.2"/>
    <row r="201" ht="14.25" customHeight="1" x14ac:dyDescent="0.2"/>
    <row r="202" ht="14.25" customHeight="1" x14ac:dyDescent="0.2"/>
    <row r="203" ht="14.25" customHeight="1" x14ac:dyDescent="0.2"/>
    <row r="204" ht="14.25" customHeight="1" x14ac:dyDescent="0.2"/>
    <row r="205" ht="14.25" customHeight="1" x14ac:dyDescent="0.2"/>
    <row r="206" ht="14.25" customHeight="1" x14ac:dyDescent="0.2"/>
    <row r="207" ht="14.25" customHeight="1" x14ac:dyDescent="0.2"/>
    <row r="208" ht="14.25" customHeight="1" x14ac:dyDescent="0.2"/>
    <row r="209" ht="14.25" customHeight="1" x14ac:dyDescent="0.2"/>
    <row r="210" ht="14.25" customHeight="1" x14ac:dyDescent="0.2"/>
    <row r="211" ht="14.25" customHeight="1" x14ac:dyDescent="0.2"/>
    <row r="212" ht="14.25" customHeight="1" x14ac:dyDescent="0.2"/>
    <row r="213" ht="14.25" customHeight="1" x14ac:dyDescent="0.2"/>
    <row r="214" ht="14.25" customHeight="1" x14ac:dyDescent="0.2"/>
    <row r="215" ht="14.25" customHeight="1" x14ac:dyDescent="0.2"/>
    <row r="216" ht="14.25" customHeight="1" x14ac:dyDescent="0.2"/>
    <row r="217" ht="14.25" customHeight="1" x14ac:dyDescent="0.2"/>
    <row r="218" ht="14.25" customHeight="1" x14ac:dyDescent="0.2"/>
    <row r="219" ht="14.25" customHeight="1" x14ac:dyDescent="0.2"/>
    <row r="220" ht="14.25" customHeight="1" x14ac:dyDescent="0.2"/>
    <row r="221" ht="14.25" customHeight="1" x14ac:dyDescent="0.2"/>
    <row r="222" ht="14.25" customHeight="1" x14ac:dyDescent="0.2"/>
    <row r="223" ht="14.25" customHeight="1" x14ac:dyDescent="0.2"/>
    <row r="224" ht="14.25" customHeight="1" x14ac:dyDescent="0.2"/>
    <row r="225" ht="14.25" customHeight="1" x14ac:dyDescent="0.2"/>
    <row r="226" ht="14.25" customHeight="1" x14ac:dyDescent="0.2"/>
    <row r="227" ht="14.25" customHeight="1" x14ac:dyDescent="0.2"/>
    <row r="228" ht="14.25" customHeight="1" x14ac:dyDescent="0.2"/>
    <row r="229" ht="14.25" customHeight="1" x14ac:dyDescent="0.2"/>
    <row r="230" ht="14.25" customHeight="1" x14ac:dyDescent="0.2"/>
    <row r="231" ht="14.25" customHeight="1" x14ac:dyDescent="0.2"/>
    <row r="232" ht="14.25" customHeight="1" x14ac:dyDescent="0.2"/>
    <row r="233" ht="14.25" customHeight="1" x14ac:dyDescent="0.2"/>
    <row r="234" ht="14.25" customHeight="1" x14ac:dyDescent="0.2"/>
    <row r="235" ht="14.25" customHeight="1" x14ac:dyDescent="0.2"/>
    <row r="236" ht="14.25" customHeight="1" x14ac:dyDescent="0.2"/>
    <row r="237" ht="14.25" customHeight="1" x14ac:dyDescent="0.2"/>
    <row r="238" ht="14.25" customHeight="1" x14ac:dyDescent="0.2"/>
    <row r="239" ht="14.25" customHeight="1" x14ac:dyDescent="0.2"/>
    <row r="240" ht="14.25" customHeight="1" x14ac:dyDescent="0.2"/>
    <row r="241" ht="14.25" customHeight="1" x14ac:dyDescent="0.2"/>
    <row r="242" ht="14.25" customHeight="1" x14ac:dyDescent="0.2"/>
    <row r="243" ht="14.25" customHeight="1" x14ac:dyDescent="0.2"/>
    <row r="244" ht="14.25" customHeight="1" x14ac:dyDescent="0.2"/>
    <row r="245" ht="14.25" customHeight="1" x14ac:dyDescent="0.2"/>
    <row r="246" ht="14.25" customHeight="1" x14ac:dyDescent="0.2"/>
    <row r="247" ht="14.25" customHeight="1" x14ac:dyDescent="0.2"/>
    <row r="248" ht="14.25" customHeight="1" x14ac:dyDescent="0.2"/>
    <row r="249" ht="14.25" customHeight="1" x14ac:dyDescent="0.2"/>
    <row r="250" ht="14.25" customHeight="1" x14ac:dyDescent="0.2"/>
    <row r="251" ht="14.25" customHeight="1" x14ac:dyDescent="0.2"/>
    <row r="252" ht="14.25" customHeight="1" x14ac:dyDescent="0.2"/>
    <row r="253" ht="14.25" customHeight="1" x14ac:dyDescent="0.2"/>
    <row r="254" ht="14.25" customHeight="1" x14ac:dyDescent="0.2"/>
    <row r="255" ht="14.25" customHeight="1" x14ac:dyDescent="0.2"/>
    <row r="256" ht="14.25" customHeight="1" x14ac:dyDescent="0.2"/>
    <row r="257" ht="14.25" customHeight="1" x14ac:dyDescent="0.2"/>
    <row r="258" ht="14.25" customHeight="1" x14ac:dyDescent="0.2"/>
    <row r="259" ht="14.25" customHeight="1" x14ac:dyDescent="0.2"/>
    <row r="260" ht="14.25" customHeight="1" x14ac:dyDescent="0.2"/>
    <row r="261" ht="14.25" customHeight="1" x14ac:dyDescent="0.2"/>
    <row r="262" ht="14.25" customHeight="1" x14ac:dyDescent="0.2"/>
    <row r="263" ht="14.25" customHeight="1" x14ac:dyDescent="0.2"/>
    <row r="264" ht="14.25" customHeight="1" x14ac:dyDescent="0.2"/>
    <row r="265" ht="14.25" customHeight="1" x14ac:dyDescent="0.2"/>
    <row r="266" ht="14.25" customHeight="1" x14ac:dyDescent="0.2"/>
    <row r="267" ht="14.25" customHeight="1" x14ac:dyDescent="0.2"/>
    <row r="268" ht="14.25" customHeight="1" x14ac:dyDescent="0.2"/>
    <row r="269" ht="14.25" customHeight="1" x14ac:dyDescent="0.2"/>
    <row r="270" ht="14.25" customHeight="1" x14ac:dyDescent="0.2"/>
    <row r="271" ht="14.25" customHeight="1" x14ac:dyDescent="0.2"/>
    <row r="272" ht="14.25" customHeight="1" x14ac:dyDescent="0.2"/>
    <row r="273" ht="14.25" customHeight="1" x14ac:dyDescent="0.2"/>
    <row r="274" ht="14.25" customHeight="1" x14ac:dyDescent="0.2"/>
    <row r="275" ht="14.25" customHeight="1" x14ac:dyDescent="0.2"/>
    <row r="276" ht="14.25" customHeight="1" x14ac:dyDescent="0.2"/>
    <row r="277" ht="14.25" customHeight="1" x14ac:dyDescent="0.2"/>
    <row r="278" ht="14.25" customHeight="1" x14ac:dyDescent="0.2"/>
    <row r="279" ht="14.25" customHeight="1" x14ac:dyDescent="0.2"/>
    <row r="280" ht="14.25" customHeight="1" x14ac:dyDescent="0.2"/>
    <row r="281" ht="14.25" customHeight="1" x14ac:dyDescent="0.2"/>
    <row r="282" ht="14.25" customHeight="1" x14ac:dyDescent="0.2"/>
    <row r="283" ht="14.25" customHeight="1" x14ac:dyDescent="0.2"/>
    <row r="284" ht="14.25" customHeight="1" x14ac:dyDescent="0.2"/>
    <row r="285" ht="14.25" customHeight="1" x14ac:dyDescent="0.2"/>
    <row r="286" ht="14.25" customHeight="1" x14ac:dyDescent="0.2"/>
    <row r="287" ht="14.25" customHeight="1" x14ac:dyDescent="0.2"/>
    <row r="288" ht="14.25" customHeight="1" x14ac:dyDescent="0.2"/>
    <row r="289" ht="14.25" customHeight="1" x14ac:dyDescent="0.2"/>
    <row r="290" ht="14.25" customHeight="1" x14ac:dyDescent="0.2"/>
    <row r="291" ht="14.25" customHeight="1" x14ac:dyDescent="0.2"/>
    <row r="292" ht="14.25" customHeight="1" x14ac:dyDescent="0.2"/>
    <row r="293" ht="14.25" customHeight="1" x14ac:dyDescent="0.2"/>
    <row r="294" ht="14.25" customHeight="1" x14ac:dyDescent="0.2"/>
    <row r="295" ht="14.25" customHeight="1" x14ac:dyDescent="0.2"/>
    <row r="296" ht="14.25" customHeight="1" x14ac:dyDescent="0.2"/>
    <row r="297" ht="14.25" customHeight="1" x14ac:dyDescent="0.2"/>
    <row r="298" ht="14.25" customHeight="1" x14ac:dyDescent="0.2"/>
    <row r="299" ht="14.25" customHeight="1" x14ac:dyDescent="0.2"/>
    <row r="300" ht="14.25" customHeight="1" x14ac:dyDescent="0.2"/>
    <row r="301" ht="14.25" customHeight="1" x14ac:dyDescent="0.2"/>
    <row r="302" ht="14.25" customHeight="1" x14ac:dyDescent="0.2"/>
    <row r="303" ht="14.25" customHeight="1" x14ac:dyDescent="0.2"/>
    <row r="304" ht="14.25" customHeight="1" x14ac:dyDescent="0.2"/>
    <row r="305" ht="14.25" customHeight="1" x14ac:dyDescent="0.2"/>
    <row r="306" ht="14.25" customHeight="1" x14ac:dyDescent="0.2"/>
    <row r="307" ht="14.25" customHeight="1" x14ac:dyDescent="0.2"/>
    <row r="308" ht="14.25" customHeight="1" x14ac:dyDescent="0.2"/>
    <row r="309" ht="14.25" customHeight="1" x14ac:dyDescent="0.2"/>
    <row r="310" ht="14.25" customHeight="1" x14ac:dyDescent="0.2"/>
    <row r="311" ht="14.25" customHeight="1" x14ac:dyDescent="0.2"/>
    <row r="312" ht="14.25" customHeight="1" x14ac:dyDescent="0.2"/>
    <row r="313" ht="14.25" customHeight="1" x14ac:dyDescent="0.2"/>
    <row r="314" ht="14.25" customHeight="1" x14ac:dyDescent="0.2"/>
    <row r="315" ht="14.25" customHeight="1" x14ac:dyDescent="0.2"/>
    <row r="316" ht="14.25" customHeight="1" x14ac:dyDescent="0.2"/>
    <row r="317" ht="14.25" customHeight="1" x14ac:dyDescent="0.2"/>
    <row r="318" ht="14.25" customHeight="1" x14ac:dyDescent="0.2"/>
    <row r="319" ht="14.25" customHeight="1" x14ac:dyDescent="0.2"/>
    <row r="320" ht="14.25" customHeight="1" x14ac:dyDescent="0.2"/>
    <row r="321" ht="14.25" customHeight="1" x14ac:dyDescent="0.2"/>
    <row r="322" ht="14.25" customHeight="1" x14ac:dyDescent="0.2"/>
    <row r="323" ht="14.25" customHeight="1" x14ac:dyDescent="0.2"/>
    <row r="324" ht="14.25" customHeight="1" x14ac:dyDescent="0.2"/>
    <row r="325" ht="14.25" customHeight="1" x14ac:dyDescent="0.2"/>
    <row r="326" ht="14.25" customHeight="1" x14ac:dyDescent="0.2"/>
    <row r="327" ht="14.25" customHeight="1" x14ac:dyDescent="0.2"/>
    <row r="328" ht="14.25" customHeight="1" x14ac:dyDescent="0.2"/>
    <row r="329" ht="14.25" customHeight="1" x14ac:dyDescent="0.2"/>
    <row r="330" ht="14.25" customHeight="1" x14ac:dyDescent="0.2"/>
    <row r="331" ht="14.25" customHeight="1" x14ac:dyDescent="0.2"/>
    <row r="332" ht="14.25" customHeight="1" x14ac:dyDescent="0.2"/>
    <row r="333" ht="14.25" customHeight="1" x14ac:dyDescent="0.2"/>
    <row r="334" ht="14.25" customHeight="1" x14ac:dyDescent="0.2"/>
    <row r="335" ht="14.25" customHeight="1" x14ac:dyDescent="0.2"/>
    <row r="336" ht="14.25" customHeight="1" x14ac:dyDescent="0.2"/>
    <row r="337" ht="14.25" customHeight="1" x14ac:dyDescent="0.2"/>
    <row r="338" ht="14.25" customHeight="1" x14ac:dyDescent="0.2"/>
    <row r="339" ht="14.25" customHeight="1" x14ac:dyDescent="0.2"/>
    <row r="340" ht="14.25" customHeight="1" x14ac:dyDescent="0.2"/>
    <row r="341" ht="14.25" customHeight="1" x14ac:dyDescent="0.2"/>
    <row r="342" ht="14.25" customHeight="1" x14ac:dyDescent="0.2"/>
    <row r="343" ht="14.25" customHeight="1" x14ac:dyDescent="0.2"/>
    <row r="344" ht="14.25" customHeight="1" x14ac:dyDescent="0.2"/>
    <row r="345" ht="14.25" customHeight="1" x14ac:dyDescent="0.2"/>
    <row r="346" ht="14.25" customHeight="1" x14ac:dyDescent="0.2"/>
    <row r="347" ht="14.25" customHeight="1" x14ac:dyDescent="0.2"/>
    <row r="348" ht="14.25" customHeight="1" x14ac:dyDescent="0.2"/>
    <row r="349" ht="14.25" customHeight="1" x14ac:dyDescent="0.2"/>
    <row r="350" ht="14.25" customHeight="1" x14ac:dyDescent="0.2"/>
    <row r="351" ht="14.25" customHeight="1" x14ac:dyDescent="0.2"/>
    <row r="352" ht="14.25" customHeight="1" x14ac:dyDescent="0.2"/>
    <row r="353" ht="14.25" customHeight="1" x14ac:dyDescent="0.2"/>
    <row r="354" ht="14.25" customHeight="1" x14ac:dyDescent="0.2"/>
    <row r="355" ht="14.25" customHeight="1" x14ac:dyDescent="0.2"/>
    <row r="356" ht="14.25" customHeight="1" x14ac:dyDescent="0.2"/>
    <row r="357" ht="14.25" customHeight="1" x14ac:dyDescent="0.2"/>
    <row r="358" ht="14.25" customHeight="1" x14ac:dyDescent="0.2"/>
    <row r="359" ht="14.25" customHeight="1" x14ac:dyDescent="0.2"/>
    <row r="360" ht="14.25" customHeight="1" x14ac:dyDescent="0.2"/>
    <row r="361" ht="14.25" customHeight="1" x14ac:dyDescent="0.2"/>
    <row r="362" ht="14.25" customHeight="1" x14ac:dyDescent="0.2"/>
    <row r="363" ht="14.25" customHeight="1" x14ac:dyDescent="0.2"/>
    <row r="364" ht="14.25" customHeight="1" x14ac:dyDescent="0.2"/>
    <row r="365" ht="14.25" customHeight="1" x14ac:dyDescent="0.2"/>
    <row r="366" ht="14.25" customHeight="1" x14ac:dyDescent="0.2"/>
    <row r="367" ht="14.25" customHeight="1" x14ac:dyDescent="0.2"/>
    <row r="368" ht="14.25" customHeight="1" x14ac:dyDescent="0.2"/>
    <row r="369" ht="14.25" customHeight="1" x14ac:dyDescent="0.2"/>
    <row r="370" ht="14.25" customHeight="1" x14ac:dyDescent="0.2"/>
    <row r="371" ht="14.25" customHeight="1" x14ac:dyDescent="0.2"/>
    <row r="372" ht="14.25" customHeight="1" x14ac:dyDescent="0.2"/>
    <row r="373" ht="14.25" customHeight="1" x14ac:dyDescent="0.2"/>
    <row r="374" ht="14.25" customHeight="1" x14ac:dyDescent="0.2"/>
    <row r="375" ht="14.25" customHeight="1" x14ac:dyDescent="0.2"/>
    <row r="376" ht="14.25" customHeight="1" x14ac:dyDescent="0.2"/>
    <row r="377" ht="14.25" customHeight="1" x14ac:dyDescent="0.2"/>
    <row r="378" ht="14.25" customHeight="1" x14ac:dyDescent="0.2"/>
    <row r="379" ht="14.25" customHeight="1" x14ac:dyDescent="0.2"/>
    <row r="380" ht="14.25" customHeight="1" x14ac:dyDescent="0.2"/>
    <row r="381" ht="14.25" customHeight="1" x14ac:dyDescent="0.2"/>
    <row r="382" ht="14.25" customHeight="1" x14ac:dyDescent="0.2"/>
    <row r="383" ht="14.25" customHeight="1" x14ac:dyDescent="0.2"/>
    <row r="384" ht="14.25" customHeight="1" x14ac:dyDescent="0.2"/>
    <row r="385" ht="14.25" customHeight="1" x14ac:dyDescent="0.2"/>
    <row r="386" ht="14.25" customHeight="1" x14ac:dyDescent="0.2"/>
    <row r="387" ht="14.25" customHeight="1" x14ac:dyDescent="0.2"/>
    <row r="388" ht="14.25" customHeight="1" x14ac:dyDescent="0.2"/>
    <row r="389" ht="14.25" customHeight="1" x14ac:dyDescent="0.2"/>
    <row r="390" ht="14.25" customHeight="1" x14ac:dyDescent="0.2"/>
    <row r="391" ht="14.25" customHeight="1" x14ac:dyDescent="0.2"/>
    <row r="392" ht="14.25" customHeight="1" x14ac:dyDescent="0.2"/>
    <row r="393" ht="14.25" customHeight="1" x14ac:dyDescent="0.2"/>
    <row r="394" ht="14.25" customHeight="1" x14ac:dyDescent="0.2"/>
    <row r="395" ht="14.25" customHeight="1" x14ac:dyDescent="0.2"/>
    <row r="396" ht="14.25" customHeight="1" x14ac:dyDescent="0.2"/>
    <row r="397" ht="14.25" customHeight="1" x14ac:dyDescent="0.2"/>
    <row r="398" ht="14.25" customHeight="1" x14ac:dyDescent="0.2"/>
    <row r="399" ht="14.25" customHeight="1" x14ac:dyDescent="0.2"/>
    <row r="400" ht="14.25" customHeight="1" x14ac:dyDescent="0.2"/>
    <row r="401" ht="14.25" customHeight="1" x14ac:dyDescent="0.2"/>
    <row r="402" ht="14.25" customHeight="1" x14ac:dyDescent="0.2"/>
    <row r="403" ht="14.25" customHeight="1" x14ac:dyDescent="0.2"/>
    <row r="404" ht="14.25" customHeight="1" x14ac:dyDescent="0.2"/>
    <row r="405" ht="14.25" customHeight="1" x14ac:dyDescent="0.2"/>
    <row r="406" ht="14.25" customHeight="1" x14ac:dyDescent="0.2"/>
    <row r="407" ht="14.25" customHeight="1" x14ac:dyDescent="0.2"/>
    <row r="408" ht="14.25" customHeight="1" x14ac:dyDescent="0.2"/>
    <row r="409" ht="14.25" customHeight="1" x14ac:dyDescent="0.2"/>
    <row r="410" ht="14.25" customHeight="1" x14ac:dyDescent="0.2"/>
    <row r="411" ht="14.25" customHeight="1" x14ac:dyDescent="0.2"/>
    <row r="412" ht="14.25" customHeight="1" x14ac:dyDescent="0.2"/>
    <row r="413" ht="14.25" customHeight="1" x14ac:dyDescent="0.2"/>
    <row r="414" ht="14.25" customHeight="1" x14ac:dyDescent="0.2"/>
    <row r="415" ht="14.25" customHeight="1" x14ac:dyDescent="0.2"/>
    <row r="416" ht="14.25" customHeight="1" x14ac:dyDescent="0.2"/>
    <row r="417" ht="14.25" customHeight="1" x14ac:dyDescent="0.2"/>
    <row r="418" ht="14.25" customHeight="1" x14ac:dyDescent="0.2"/>
    <row r="419" ht="14.25" customHeight="1" x14ac:dyDescent="0.2"/>
    <row r="420" ht="14.25" customHeight="1" x14ac:dyDescent="0.2"/>
    <row r="421" ht="14.25" customHeight="1" x14ac:dyDescent="0.2"/>
    <row r="422" ht="14.25" customHeight="1" x14ac:dyDescent="0.2"/>
    <row r="423" ht="14.25" customHeight="1" x14ac:dyDescent="0.2"/>
    <row r="424" ht="14.25" customHeight="1" x14ac:dyDescent="0.2"/>
    <row r="425" ht="14.25" customHeight="1" x14ac:dyDescent="0.2"/>
    <row r="426" ht="14.25" customHeight="1" x14ac:dyDescent="0.2"/>
    <row r="427" ht="14.25" customHeight="1" x14ac:dyDescent="0.2"/>
    <row r="428" ht="14.25" customHeight="1" x14ac:dyDescent="0.2"/>
    <row r="429" ht="14.25" customHeight="1" x14ac:dyDescent="0.2"/>
    <row r="430" ht="14.25" customHeight="1" x14ac:dyDescent="0.2"/>
    <row r="431" ht="14.25" customHeight="1" x14ac:dyDescent="0.2"/>
    <row r="432" ht="14.25" customHeight="1" x14ac:dyDescent="0.2"/>
    <row r="433" ht="14.25" customHeight="1" x14ac:dyDescent="0.2"/>
    <row r="434" ht="14.25" customHeight="1" x14ac:dyDescent="0.2"/>
    <row r="435" ht="14.25" customHeight="1" x14ac:dyDescent="0.2"/>
    <row r="436" ht="14.25" customHeight="1" x14ac:dyDescent="0.2"/>
    <row r="437" ht="14.25" customHeight="1" x14ac:dyDescent="0.2"/>
    <row r="438" ht="14.25" customHeight="1" x14ac:dyDescent="0.2"/>
    <row r="439" ht="14.25" customHeight="1" x14ac:dyDescent="0.2"/>
    <row r="440" ht="14.25" customHeight="1" x14ac:dyDescent="0.2"/>
    <row r="441" ht="14.25" customHeight="1" x14ac:dyDescent="0.2"/>
    <row r="442" ht="14.25" customHeight="1" x14ac:dyDescent="0.2"/>
    <row r="443" ht="14.25" customHeight="1" x14ac:dyDescent="0.2"/>
    <row r="444" ht="14.25" customHeight="1" x14ac:dyDescent="0.2"/>
    <row r="445" ht="14.25" customHeight="1" x14ac:dyDescent="0.2"/>
    <row r="446" ht="14.25" customHeight="1" x14ac:dyDescent="0.2"/>
    <row r="447" ht="14.25" customHeight="1" x14ac:dyDescent="0.2"/>
    <row r="448" ht="14.25" customHeight="1" x14ac:dyDescent="0.2"/>
    <row r="449" ht="14.25" customHeight="1" x14ac:dyDescent="0.2"/>
    <row r="450" ht="14.25" customHeight="1" x14ac:dyDescent="0.2"/>
    <row r="451" ht="14.25" customHeight="1" x14ac:dyDescent="0.2"/>
    <row r="452" ht="14.25" customHeight="1" x14ac:dyDescent="0.2"/>
    <row r="453" ht="14.25" customHeight="1" x14ac:dyDescent="0.2"/>
    <row r="454" ht="14.25" customHeight="1" x14ac:dyDescent="0.2"/>
    <row r="455" ht="14.25" customHeight="1" x14ac:dyDescent="0.2"/>
    <row r="456" ht="14.25" customHeight="1" x14ac:dyDescent="0.2"/>
    <row r="457" ht="14.25" customHeight="1" x14ac:dyDescent="0.2"/>
    <row r="458" ht="14.25" customHeight="1" x14ac:dyDescent="0.2"/>
    <row r="459" ht="14.25" customHeight="1" x14ac:dyDescent="0.2"/>
    <row r="460" ht="14.25" customHeight="1" x14ac:dyDescent="0.2"/>
    <row r="461" ht="14.25" customHeight="1" x14ac:dyDescent="0.2"/>
    <row r="462" ht="14.25" customHeight="1" x14ac:dyDescent="0.2"/>
    <row r="463" ht="14.25" customHeight="1" x14ac:dyDescent="0.2"/>
    <row r="464" ht="14.25" customHeight="1" x14ac:dyDescent="0.2"/>
    <row r="465" ht="14.25" customHeight="1" x14ac:dyDescent="0.2"/>
    <row r="466" ht="14.25" customHeight="1" x14ac:dyDescent="0.2"/>
    <row r="467" ht="14.25" customHeight="1" x14ac:dyDescent="0.2"/>
    <row r="468" ht="14.25" customHeight="1" x14ac:dyDescent="0.2"/>
    <row r="469" ht="14.25" customHeight="1" x14ac:dyDescent="0.2"/>
    <row r="470" ht="14.25" customHeight="1" x14ac:dyDescent="0.2"/>
    <row r="471" ht="14.25" customHeight="1" x14ac:dyDescent="0.2"/>
    <row r="472" ht="14.25" customHeight="1" x14ac:dyDescent="0.2"/>
    <row r="473" ht="14.25" customHeight="1" x14ac:dyDescent="0.2"/>
    <row r="474" ht="14.25" customHeight="1" x14ac:dyDescent="0.2"/>
    <row r="475" ht="14.25" customHeight="1" x14ac:dyDescent="0.2"/>
    <row r="476" ht="14.25" customHeight="1" x14ac:dyDescent="0.2"/>
    <row r="477" ht="14.25" customHeight="1" x14ac:dyDescent="0.2"/>
    <row r="478" ht="14.25" customHeight="1" x14ac:dyDescent="0.2"/>
    <row r="479" ht="14.25" customHeight="1" x14ac:dyDescent="0.2"/>
    <row r="480" ht="14.25" customHeight="1" x14ac:dyDescent="0.2"/>
    <row r="481" ht="14.25" customHeight="1" x14ac:dyDescent="0.2"/>
    <row r="482" ht="14.25" customHeight="1" x14ac:dyDescent="0.2"/>
    <row r="483" ht="14.25" customHeight="1" x14ac:dyDescent="0.2"/>
    <row r="484" ht="14.25" customHeight="1" x14ac:dyDescent="0.2"/>
    <row r="485" ht="14.25" customHeight="1" x14ac:dyDescent="0.2"/>
    <row r="486" ht="14.25" customHeight="1" x14ac:dyDescent="0.2"/>
    <row r="487" ht="14.25" customHeight="1" x14ac:dyDescent="0.2"/>
    <row r="488" ht="14.25" customHeight="1" x14ac:dyDescent="0.2"/>
    <row r="489" ht="14.25" customHeight="1" x14ac:dyDescent="0.2"/>
    <row r="490" ht="14.25" customHeight="1" x14ac:dyDescent="0.2"/>
    <row r="491" ht="14.25" customHeight="1" x14ac:dyDescent="0.2"/>
    <row r="492" ht="14.25" customHeight="1" x14ac:dyDescent="0.2"/>
    <row r="493" ht="14.25" customHeight="1" x14ac:dyDescent="0.2"/>
    <row r="494" ht="14.25" customHeight="1" x14ac:dyDescent="0.2"/>
    <row r="495" ht="14.25" customHeight="1" x14ac:dyDescent="0.2"/>
    <row r="496" ht="14.25" customHeight="1" x14ac:dyDescent="0.2"/>
    <row r="497" ht="14.25" customHeight="1" x14ac:dyDescent="0.2"/>
    <row r="498" ht="14.25" customHeight="1" x14ac:dyDescent="0.2"/>
    <row r="499" ht="14.25" customHeight="1" x14ac:dyDescent="0.2"/>
    <row r="500" ht="14.25" customHeight="1" x14ac:dyDescent="0.2"/>
    <row r="501" ht="14.25" customHeight="1" x14ac:dyDescent="0.2"/>
    <row r="502" ht="14.25" customHeight="1" x14ac:dyDescent="0.2"/>
    <row r="503" ht="14.25" customHeight="1" x14ac:dyDescent="0.2"/>
    <row r="504" ht="14.25" customHeight="1" x14ac:dyDescent="0.2"/>
    <row r="505" ht="14.25" customHeight="1" x14ac:dyDescent="0.2"/>
    <row r="506" ht="14.25" customHeight="1" x14ac:dyDescent="0.2"/>
    <row r="507" ht="14.25" customHeight="1" x14ac:dyDescent="0.2"/>
    <row r="508" ht="14.25" customHeight="1" x14ac:dyDescent="0.2"/>
    <row r="509" ht="14.25" customHeight="1" x14ac:dyDescent="0.2"/>
    <row r="510" ht="14.25" customHeight="1" x14ac:dyDescent="0.2"/>
    <row r="511" ht="14.25" customHeight="1" x14ac:dyDescent="0.2"/>
    <row r="512" ht="14.25" customHeight="1" x14ac:dyDescent="0.2"/>
    <row r="513" ht="14.25" customHeight="1" x14ac:dyDescent="0.2"/>
    <row r="514" ht="14.25" customHeight="1" x14ac:dyDescent="0.2"/>
    <row r="515" ht="14.25" customHeight="1" x14ac:dyDescent="0.2"/>
    <row r="516" ht="14.25" customHeight="1" x14ac:dyDescent="0.2"/>
    <row r="517" ht="14.25" customHeight="1" x14ac:dyDescent="0.2"/>
    <row r="518" ht="14.25" customHeight="1" x14ac:dyDescent="0.2"/>
    <row r="519" ht="14.25" customHeight="1" x14ac:dyDescent="0.2"/>
    <row r="520" ht="14.25" customHeight="1" x14ac:dyDescent="0.2"/>
    <row r="521" ht="14.25" customHeight="1" x14ac:dyDescent="0.2"/>
    <row r="522" ht="14.25" customHeight="1" x14ac:dyDescent="0.2"/>
    <row r="523" ht="14.25" customHeight="1" x14ac:dyDescent="0.2"/>
    <row r="524" ht="14.25" customHeight="1" x14ac:dyDescent="0.2"/>
    <row r="525" ht="14.25" customHeight="1" x14ac:dyDescent="0.2"/>
    <row r="526" ht="14.25" customHeight="1" x14ac:dyDescent="0.2"/>
    <row r="527" ht="14.25" customHeight="1" x14ac:dyDescent="0.2"/>
    <row r="528" ht="14.25" customHeight="1" x14ac:dyDescent="0.2"/>
    <row r="529" ht="14.25" customHeight="1" x14ac:dyDescent="0.2"/>
    <row r="530" ht="14.25" customHeight="1" x14ac:dyDescent="0.2"/>
    <row r="531" ht="14.25" customHeight="1" x14ac:dyDescent="0.2"/>
    <row r="532" ht="14.25" customHeight="1" x14ac:dyDescent="0.2"/>
    <row r="533" ht="14.25" customHeight="1" x14ac:dyDescent="0.2"/>
    <row r="534" ht="14.25" customHeight="1" x14ac:dyDescent="0.2"/>
    <row r="535" ht="14.25" customHeight="1" x14ac:dyDescent="0.2"/>
    <row r="536" ht="14.25" customHeight="1" x14ac:dyDescent="0.2"/>
    <row r="537" ht="14.25" customHeight="1" x14ac:dyDescent="0.2"/>
    <row r="538" ht="14.25" customHeight="1" x14ac:dyDescent="0.2"/>
    <row r="539" ht="14.25" customHeight="1" x14ac:dyDescent="0.2"/>
    <row r="540" ht="14.25" customHeight="1" x14ac:dyDescent="0.2"/>
    <row r="541" ht="14.25" customHeight="1" x14ac:dyDescent="0.2"/>
    <row r="542" ht="14.25" customHeight="1" x14ac:dyDescent="0.2"/>
    <row r="543" ht="14.25" customHeight="1" x14ac:dyDescent="0.2"/>
    <row r="544" ht="14.25" customHeight="1" x14ac:dyDescent="0.2"/>
    <row r="545" ht="14.25" customHeight="1" x14ac:dyDescent="0.2"/>
    <row r="546" ht="14.25" customHeight="1" x14ac:dyDescent="0.2"/>
    <row r="547" ht="14.25" customHeight="1" x14ac:dyDescent="0.2"/>
    <row r="548" ht="14.25" customHeight="1" x14ac:dyDescent="0.2"/>
    <row r="549" ht="14.25" customHeight="1" x14ac:dyDescent="0.2"/>
    <row r="550" ht="14.25" customHeight="1" x14ac:dyDescent="0.2"/>
    <row r="551" ht="14.25" customHeight="1" x14ac:dyDescent="0.2"/>
    <row r="552" ht="14.25" customHeight="1" x14ac:dyDescent="0.2"/>
    <row r="553" ht="14.25" customHeight="1" x14ac:dyDescent="0.2"/>
    <row r="554" ht="14.25" customHeight="1" x14ac:dyDescent="0.2"/>
    <row r="555" ht="14.25" customHeight="1" x14ac:dyDescent="0.2"/>
    <row r="556" ht="14.25" customHeight="1" x14ac:dyDescent="0.2"/>
    <row r="557" ht="14.25" customHeight="1" x14ac:dyDescent="0.2"/>
    <row r="558" ht="14.25" customHeight="1" x14ac:dyDescent="0.2"/>
    <row r="559" ht="14.25" customHeight="1" x14ac:dyDescent="0.2"/>
    <row r="560" ht="14.25" customHeight="1" x14ac:dyDescent="0.2"/>
    <row r="561" ht="14.25" customHeight="1" x14ac:dyDescent="0.2"/>
    <row r="562" ht="14.25" customHeight="1" x14ac:dyDescent="0.2"/>
    <row r="563" ht="14.25" customHeight="1" x14ac:dyDescent="0.2"/>
    <row r="564" ht="14.25" customHeight="1" x14ac:dyDescent="0.2"/>
    <row r="565" ht="14.25" customHeight="1" x14ac:dyDescent="0.2"/>
    <row r="566" ht="14.25" customHeight="1" x14ac:dyDescent="0.2"/>
    <row r="567" ht="14.25" customHeight="1" x14ac:dyDescent="0.2"/>
    <row r="568" ht="14.25" customHeight="1" x14ac:dyDescent="0.2"/>
    <row r="569" ht="14.25" customHeight="1" x14ac:dyDescent="0.2"/>
    <row r="570" ht="14.25" customHeight="1" x14ac:dyDescent="0.2"/>
    <row r="571" ht="14.25" customHeight="1" x14ac:dyDescent="0.2"/>
    <row r="572" ht="14.25" customHeight="1" x14ac:dyDescent="0.2"/>
    <row r="573" ht="14.25" customHeight="1" x14ac:dyDescent="0.2"/>
    <row r="574" ht="14.25" customHeight="1" x14ac:dyDescent="0.2"/>
    <row r="575" ht="14.25" customHeight="1" x14ac:dyDescent="0.2"/>
    <row r="576" ht="14.25" customHeight="1" x14ac:dyDescent="0.2"/>
    <row r="577" ht="14.25" customHeight="1" x14ac:dyDescent="0.2"/>
    <row r="578" ht="14.25" customHeight="1" x14ac:dyDescent="0.2"/>
    <row r="579" ht="14.25" customHeight="1" x14ac:dyDescent="0.2"/>
    <row r="580" ht="14.25" customHeight="1" x14ac:dyDescent="0.2"/>
    <row r="581" ht="14.25" customHeight="1" x14ac:dyDescent="0.2"/>
    <row r="582" ht="14.25" customHeight="1" x14ac:dyDescent="0.2"/>
    <row r="583" ht="14.25" customHeight="1" x14ac:dyDescent="0.2"/>
    <row r="584" ht="14.25" customHeight="1" x14ac:dyDescent="0.2"/>
    <row r="585" ht="14.25" customHeight="1" x14ac:dyDescent="0.2"/>
    <row r="586" ht="14.25" customHeight="1" x14ac:dyDescent="0.2"/>
    <row r="587" ht="14.25" customHeight="1" x14ac:dyDescent="0.2"/>
    <row r="588" ht="14.25" customHeight="1" x14ac:dyDescent="0.2"/>
    <row r="589" ht="14.25" customHeight="1" x14ac:dyDescent="0.2"/>
    <row r="590" ht="14.25" customHeight="1" x14ac:dyDescent="0.2"/>
    <row r="591" ht="14.25" customHeight="1" x14ac:dyDescent="0.2"/>
    <row r="592" ht="14.25" customHeight="1" x14ac:dyDescent="0.2"/>
    <row r="593" ht="14.25" customHeight="1" x14ac:dyDescent="0.2"/>
    <row r="594" ht="14.25" customHeight="1" x14ac:dyDescent="0.2"/>
    <row r="595" ht="14.25" customHeight="1" x14ac:dyDescent="0.2"/>
    <row r="596" ht="14.25" customHeight="1" x14ac:dyDescent="0.2"/>
    <row r="597" ht="14.25" customHeight="1" x14ac:dyDescent="0.2"/>
    <row r="598" ht="14.25" customHeight="1" x14ac:dyDescent="0.2"/>
    <row r="599" ht="14.25" customHeight="1" x14ac:dyDescent="0.2"/>
    <row r="600" ht="14.25" customHeight="1" x14ac:dyDescent="0.2"/>
    <row r="601" ht="14.25" customHeight="1" x14ac:dyDescent="0.2"/>
    <row r="602" ht="14.25" customHeight="1" x14ac:dyDescent="0.2"/>
    <row r="603" ht="14.25" customHeight="1" x14ac:dyDescent="0.2"/>
    <row r="604" ht="14.25" customHeight="1" x14ac:dyDescent="0.2"/>
    <row r="605" ht="14.25" customHeight="1" x14ac:dyDescent="0.2"/>
    <row r="606" ht="14.25" customHeight="1" x14ac:dyDescent="0.2"/>
    <row r="607" ht="14.25" customHeight="1" x14ac:dyDescent="0.2"/>
    <row r="608" ht="14.25" customHeight="1" x14ac:dyDescent="0.2"/>
    <row r="609" ht="14.25" customHeight="1" x14ac:dyDescent="0.2"/>
    <row r="610" ht="14.25" customHeight="1" x14ac:dyDescent="0.2"/>
    <row r="611" ht="14.25" customHeight="1" x14ac:dyDescent="0.2"/>
    <row r="612" ht="14.25" customHeight="1" x14ac:dyDescent="0.2"/>
    <row r="613" ht="14.25" customHeight="1" x14ac:dyDescent="0.2"/>
    <row r="614" ht="14.25" customHeight="1" x14ac:dyDescent="0.2"/>
    <row r="615" ht="14.25" customHeight="1" x14ac:dyDescent="0.2"/>
    <row r="616" ht="14.25" customHeight="1" x14ac:dyDescent="0.2"/>
    <row r="617" ht="14.25" customHeight="1" x14ac:dyDescent="0.2"/>
    <row r="618" ht="14.25" customHeight="1" x14ac:dyDescent="0.2"/>
    <row r="619" ht="14.25" customHeight="1" x14ac:dyDescent="0.2"/>
    <row r="620" ht="14.25" customHeight="1" x14ac:dyDescent="0.2"/>
    <row r="621" ht="14.25" customHeight="1" x14ac:dyDescent="0.2"/>
    <row r="622" ht="14.25" customHeight="1" x14ac:dyDescent="0.2"/>
    <row r="623" ht="14.25" customHeight="1" x14ac:dyDescent="0.2"/>
    <row r="624" ht="14.25" customHeight="1" x14ac:dyDescent="0.2"/>
    <row r="625" ht="14.25" customHeight="1" x14ac:dyDescent="0.2"/>
    <row r="626" ht="14.25" customHeight="1" x14ac:dyDescent="0.2"/>
    <row r="627" ht="14.25" customHeight="1" x14ac:dyDescent="0.2"/>
    <row r="628" ht="14.25" customHeight="1" x14ac:dyDescent="0.2"/>
    <row r="629" ht="14.25" customHeight="1" x14ac:dyDescent="0.2"/>
    <row r="630" ht="14.25" customHeight="1" x14ac:dyDescent="0.2"/>
    <row r="631" ht="14.25" customHeight="1" x14ac:dyDescent="0.2"/>
    <row r="632" ht="14.25" customHeight="1" x14ac:dyDescent="0.2"/>
    <row r="633" ht="14.25" customHeight="1" x14ac:dyDescent="0.2"/>
    <row r="634" ht="14.25" customHeight="1" x14ac:dyDescent="0.2"/>
    <row r="635" ht="14.25" customHeight="1" x14ac:dyDescent="0.2"/>
    <row r="636" ht="14.25" customHeight="1" x14ac:dyDescent="0.2"/>
    <row r="637" ht="14.25" customHeight="1" x14ac:dyDescent="0.2"/>
    <row r="638" ht="14.25" customHeight="1" x14ac:dyDescent="0.2"/>
    <row r="639" ht="14.25" customHeight="1" x14ac:dyDescent="0.2"/>
    <row r="640" ht="14.25" customHeight="1" x14ac:dyDescent="0.2"/>
    <row r="641" ht="14.25" customHeight="1" x14ac:dyDescent="0.2"/>
    <row r="642" ht="14.25" customHeight="1" x14ac:dyDescent="0.2"/>
    <row r="643" ht="14.25" customHeight="1" x14ac:dyDescent="0.2"/>
    <row r="644" ht="14.25" customHeight="1" x14ac:dyDescent="0.2"/>
    <row r="645" ht="14.25" customHeight="1" x14ac:dyDescent="0.2"/>
    <row r="646" ht="14.25" customHeight="1" x14ac:dyDescent="0.2"/>
    <row r="647" ht="14.25" customHeight="1" x14ac:dyDescent="0.2"/>
    <row r="648" ht="14.25" customHeight="1" x14ac:dyDescent="0.2"/>
    <row r="649" ht="14.25" customHeight="1" x14ac:dyDescent="0.2"/>
    <row r="650" ht="14.25" customHeight="1" x14ac:dyDescent="0.2"/>
    <row r="651" ht="14.25" customHeight="1" x14ac:dyDescent="0.2"/>
    <row r="652" ht="14.25" customHeight="1" x14ac:dyDescent="0.2"/>
    <row r="653" ht="14.25" customHeight="1" x14ac:dyDescent="0.2"/>
    <row r="654" ht="14.25" customHeight="1" x14ac:dyDescent="0.2"/>
    <row r="655" ht="14.25" customHeight="1" x14ac:dyDescent="0.2"/>
    <row r="656" ht="14.25" customHeight="1" x14ac:dyDescent="0.2"/>
    <row r="657" ht="14.25" customHeight="1" x14ac:dyDescent="0.2"/>
    <row r="658" ht="14.25" customHeight="1" x14ac:dyDescent="0.2"/>
    <row r="659" ht="14.25" customHeight="1" x14ac:dyDescent="0.2"/>
    <row r="660" ht="14.25" customHeight="1" x14ac:dyDescent="0.2"/>
    <row r="661" ht="14.25" customHeight="1" x14ac:dyDescent="0.2"/>
    <row r="662" ht="14.25" customHeight="1" x14ac:dyDescent="0.2"/>
    <row r="663" ht="14.25" customHeight="1" x14ac:dyDescent="0.2"/>
    <row r="664" ht="14.25" customHeight="1" x14ac:dyDescent="0.2"/>
    <row r="665" ht="14.25" customHeight="1" x14ac:dyDescent="0.2"/>
    <row r="666" ht="14.25" customHeight="1" x14ac:dyDescent="0.2"/>
    <row r="667" ht="14.25" customHeight="1" x14ac:dyDescent="0.2"/>
    <row r="668" ht="14.25" customHeight="1" x14ac:dyDescent="0.2"/>
    <row r="669" ht="14.25" customHeight="1" x14ac:dyDescent="0.2"/>
    <row r="670" ht="14.25" customHeight="1" x14ac:dyDescent="0.2"/>
    <row r="671" ht="14.25" customHeight="1" x14ac:dyDescent="0.2"/>
    <row r="672" ht="14.25" customHeight="1" x14ac:dyDescent="0.2"/>
    <row r="673" ht="14.25" customHeight="1" x14ac:dyDescent="0.2"/>
    <row r="674" ht="14.25" customHeight="1" x14ac:dyDescent="0.2"/>
    <row r="675" ht="14.25" customHeight="1" x14ac:dyDescent="0.2"/>
    <row r="676" ht="14.25" customHeight="1" x14ac:dyDescent="0.2"/>
    <row r="677" ht="14.25" customHeight="1" x14ac:dyDescent="0.2"/>
    <row r="678" ht="14.25" customHeight="1" x14ac:dyDescent="0.2"/>
    <row r="679" ht="14.25" customHeight="1" x14ac:dyDescent="0.2"/>
    <row r="680" ht="14.25" customHeight="1" x14ac:dyDescent="0.2"/>
    <row r="681" ht="14.25" customHeight="1" x14ac:dyDescent="0.2"/>
    <row r="682" ht="14.25" customHeight="1" x14ac:dyDescent="0.2"/>
    <row r="683" ht="14.25" customHeight="1" x14ac:dyDescent="0.2"/>
    <row r="684" ht="14.25" customHeight="1" x14ac:dyDescent="0.2"/>
    <row r="685" ht="14.25" customHeight="1" x14ac:dyDescent="0.2"/>
    <row r="686" ht="14.25" customHeight="1" x14ac:dyDescent="0.2"/>
    <row r="687" ht="14.25" customHeight="1" x14ac:dyDescent="0.2"/>
    <row r="688" ht="14.25" customHeight="1" x14ac:dyDescent="0.2"/>
    <row r="689" ht="14.25" customHeight="1" x14ac:dyDescent="0.2"/>
    <row r="690" ht="14.25" customHeight="1" x14ac:dyDescent="0.2"/>
    <row r="691" ht="14.25" customHeight="1" x14ac:dyDescent="0.2"/>
    <row r="692" ht="14.25" customHeight="1" x14ac:dyDescent="0.2"/>
    <row r="693" ht="14.25" customHeight="1" x14ac:dyDescent="0.2"/>
    <row r="694" ht="14.25" customHeight="1" x14ac:dyDescent="0.2"/>
    <row r="695" ht="14.25" customHeight="1" x14ac:dyDescent="0.2"/>
    <row r="696" ht="14.25" customHeight="1" x14ac:dyDescent="0.2"/>
    <row r="697" ht="14.25" customHeight="1" x14ac:dyDescent="0.2"/>
    <row r="698" ht="14.25" customHeight="1" x14ac:dyDescent="0.2"/>
    <row r="699" ht="14.25" customHeight="1" x14ac:dyDescent="0.2"/>
    <row r="700" ht="14.25" customHeight="1" x14ac:dyDescent="0.2"/>
    <row r="701" ht="14.25" customHeight="1" x14ac:dyDescent="0.2"/>
    <row r="702" ht="14.25" customHeight="1" x14ac:dyDescent="0.2"/>
    <row r="703" ht="14.25" customHeight="1" x14ac:dyDescent="0.2"/>
    <row r="704" ht="14.25" customHeight="1" x14ac:dyDescent="0.2"/>
    <row r="705" ht="14.25" customHeight="1" x14ac:dyDescent="0.2"/>
    <row r="706" ht="14.25" customHeight="1" x14ac:dyDescent="0.2"/>
    <row r="707" ht="14.25" customHeight="1" x14ac:dyDescent="0.2"/>
    <row r="708" ht="14.25" customHeight="1" x14ac:dyDescent="0.2"/>
    <row r="709" ht="14.25" customHeight="1" x14ac:dyDescent="0.2"/>
    <row r="710" ht="14.25" customHeight="1" x14ac:dyDescent="0.2"/>
    <row r="711" ht="14.25" customHeight="1" x14ac:dyDescent="0.2"/>
    <row r="712" ht="14.25" customHeight="1" x14ac:dyDescent="0.2"/>
    <row r="713" ht="14.25" customHeight="1" x14ac:dyDescent="0.2"/>
    <row r="714" ht="14.25" customHeight="1" x14ac:dyDescent="0.2"/>
    <row r="715" ht="14.25" customHeight="1" x14ac:dyDescent="0.2"/>
    <row r="716" ht="14.25" customHeight="1" x14ac:dyDescent="0.2"/>
    <row r="717" ht="14.25" customHeight="1" x14ac:dyDescent="0.2"/>
    <row r="718" ht="14.25" customHeight="1" x14ac:dyDescent="0.2"/>
    <row r="719" ht="14.25" customHeight="1" x14ac:dyDescent="0.2"/>
    <row r="720" ht="14.25" customHeight="1" x14ac:dyDescent="0.2"/>
    <row r="721" ht="14.25" customHeight="1" x14ac:dyDescent="0.2"/>
    <row r="722" ht="14.25" customHeight="1" x14ac:dyDescent="0.2"/>
    <row r="723" ht="14.25" customHeight="1" x14ac:dyDescent="0.2"/>
    <row r="724" ht="14.25" customHeight="1" x14ac:dyDescent="0.2"/>
    <row r="725" ht="14.25" customHeight="1" x14ac:dyDescent="0.2"/>
    <row r="726" ht="14.25" customHeight="1" x14ac:dyDescent="0.2"/>
    <row r="727" ht="14.25" customHeight="1" x14ac:dyDescent="0.2"/>
    <row r="728" ht="14.25" customHeight="1" x14ac:dyDescent="0.2"/>
    <row r="729" ht="14.25" customHeight="1" x14ac:dyDescent="0.2"/>
    <row r="730" ht="14.25" customHeight="1" x14ac:dyDescent="0.2"/>
    <row r="731" ht="14.25" customHeight="1" x14ac:dyDescent="0.2"/>
    <row r="732" ht="14.25" customHeight="1" x14ac:dyDescent="0.2"/>
    <row r="733" ht="14.25" customHeight="1" x14ac:dyDescent="0.2"/>
    <row r="734" ht="14.25" customHeight="1" x14ac:dyDescent="0.2"/>
    <row r="735" ht="14.25" customHeight="1" x14ac:dyDescent="0.2"/>
    <row r="736" ht="14.25" customHeight="1" x14ac:dyDescent="0.2"/>
    <row r="737" ht="14.25" customHeight="1" x14ac:dyDescent="0.2"/>
    <row r="738" ht="14.25" customHeight="1" x14ac:dyDescent="0.2"/>
    <row r="739" ht="14.25" customHeight="1" x14ac:dyDescent="0.2"/>
    <row r="740" ht="14.25" customHeight="1" x14ac:dyDescent="0.2"/>
    <row r="741" ht="14.25" customHeight="1" x14ac:dyDescent="0.2"/>
    <row r="742" ht="14.25" customHeight="1" x14ac:dyDescent="0.2"/>
    <row r="743" ht="14.25" customHeight="1" x14ac:dyDescent="0.2"/>
    <row r="744" ht="14.25" customHeight="1" x14ac:dyDescent="0.2"/>
    <row r="745" ht="14.25" customHeight="1" x14ac:dyDescent="0.2"/>
    <row r="746" ht="14.25" customHeight="1" x14ac:dyDescent="0.2"/>
    <row r="747" ht="14.25" customHeight="1" x14ac:dyDescent="0.2"/>
    <row r="748" ht="14.25" customHeight="1" x14ac:dyDescent="0.2"/>
    <row r="749" ht="14.25" customHeight="1" x14ac:dyDescent="0.2"/>
    <row r="750" ht="14.25" customHeight="1" x14ac:dyDescent="0.2"/>
    <row r="751" ht="14.25" customHeight="1" x14ac:dyDescent="0.2"/>
    <row r="752" ht="14.25" customHeight="1" x14ac:dyDescent="0.2"/>
    <row r="753" ht="14.25" customHeight="1" x14ac:dyDescent="0.2"/>
    <row r="754" ht="14.25" customHeight="1" x14ac:dyDescent="0.2"/>
    <row r="755" ht="14.25" customHeight="1" x14ac:dyDescent="0.2"/>
    <row r="756" ht="14.25" customHeight="1" x14ac:dyDescent="0.2"/>
    <row r="757" ht="14.25" customHeight="1" x14ac:dyDescent="0.2"/>
    <row r="758" ht="14.25" customHeight="1" x14ac:dyDescent="0.2"/>
    <row r="759" ht="14.25" customHeight="1" x14ac:dyDescent="0.2"/>
    <row r="760" ht="14.25" customHeight="1" x14ac:dyDescent="0.2"/>
    <row r="761" ht="14.25" customHeight="1" x14ac:dyDescent="0.2"/>
    <row r="762" ht="14.25" customHeight="1" x14ac:dyDescent="0.2"/>
    <row r="763" ht="14.25" customHeight="1" x14ac:dyDescent="0.2"/>
    <row r="764" ht="14.25" customHeight="1" x14ac:dyDescent="0.2"/>
    <row r="765" ht="14.25" customHeight="1" x14ac:dyDescent="0.2"/>
    <row r="766" ht="14.25" customHeight="1" x14ac:dyDescent="0.2"/>
    <row r="767" ht="14.25" customHeight="1" x14ac:dyDescent="0.2"/>
    <row r="768" ht="14.25" customHeight="1" x14ac:dyDescent="0.2"/>
    <row r="769" ht="14.25" customHeight="1" x14ac:dyDescent="0.2"/>
    <row r="770" ht="14.25" customHeight="1" x14ac:dyDescent="0.2"/>
    <row r="771" ht="14.25" customHeight="1" x14ac:dyDescent="0.2"/>
    <row r="772" ht="14.25" customHeight="1" x14ac:dyDescent="0.2"/>
    <row r="773" ht="14.25" customHeight="1" x14ac:dyDescent="0.2"/>
    <row r="774" ht="14.25" customHeight="1" x14ac:dyDescent="0.2"/>
    <row r="775" ht="14.25" customHeight="1" x14ac:dyDescent="0.2"/>
    <row r="776" ht="14.25" customHeight="1" x14ac:dyDescent="0.2"/>
    <row r="777" ht="14.25" customHeight="1" x14ac:dyDescent="0.2"/>
    <row r="778" ht="14.25" customHeight="1" x14ac:dyDescent="0.2"/>
    <row r="779" ht="14.25" customHeight="1" x14ac:dyDescent="0.2"/>
    <row r="780" ht="14.25" customHeight="1" x14ac:dyDescent="0.2"/>
    <row r="781" ht="14.25" customHeight="1" x14ac:dyDescent="0.2"/>
    <row r="782" ht="14.25" customHeight="1" x14ac:dyDescent="0.2"/>
    <row r="783" ht="14.25" customHeight="1" x14ac:dyDescent="0.2"/>
    <row r="784" ht="14.25" customHeight="1" x14ac:dyDescent="0.2"/>
    <row r="785" ht="14.25" customHeight="1" x14ac:dyDescent="0.2"/>
    <row r="786" ht="14.25" customHeight="1" x14ac:dyDescent="0.2"/>
    <row r="787" ht="14.25" customHeight="1" x14ac:dyDescent="0.2"/>
    <row r="788" ht="14.25" customHeight="1" x14ac:dyDescent="0.2"/>
    <row r="789" ht="14.25" customHeight="1" x14ac:dyDescent="0.2"/>
    <row r="790" ht="14.25" customHeight="1" x14ac:dyDescent="0.2"/>
    <row r="791" ht="14.25" customHeight="1" x14ac:dyDescent="0.2"/>
    <row r="792" ht="14.25" customHeight="1" x14ac:dyDescent="0.2"/>
    <row r="793" ht="14.25" customHeight="1" x14ac:dyDescent="0.2"/>
    <row r="794" ht="14.25" customHeight="1" x14ac:dyDescent="0.2"/>
    <row r="795" ht="14.25" customHeight="1" x14ac:dyDescent="0.2"/>
    <row r="796" ht="14.25" customHeight="1" x14ac:dyDescent="0.2"/>
    <row r="797" ht="14.25" customHeight="1" x14ac:dyDescent="0.2"/>
    <row r="798" ht="14.25" customHeight="1" x14ac:dyDescent="0.2"/>
    <row r="799" ht="14.25" customHeight="1" x14ac:dyDescent="0.2"/>
    <row r="800" ht="14.25" customHeight="1" x14ac:dyDescent="0.2"/>
    <row r="801" ht="14.25" customHeight="1" x14ac:dyDescent="0.2"/>
    <row r="802" ht="14.25" customHeight="1" x14ac:dyDescent="0.2"/>
    <row r="803" ht="14.25" customHeight="1" x14ac:dyDescent="0.2"/>
    <row r="804" ht="14.25" customHeight="1" x14ac:dyDescent="0.2"/>
    <row r="805" ht="14.25" customHeight="1" x14ac:dyDescent="0.2"/>
    <row r="806" ht="14.25" customHeight="1" x14ac:dyDescent="0.2"/>
    <row r="807" ht="14.25" customHeight="1" x14ac:dyDescent="0.2"/>
    <row r="808" ht="14.25" customHeight="1" x14ac:dyDescent="0.2"/>
    <row r="809" ht="14.25" customHeight="1" x14ac:dyDescent="0.2"/>
    <row r="810" ht="14.25" customHeight="1" x14ac:dyDescent="0.2"/>
    <row r="811" ht="14.25" customHeight="1" x14ac:dyDescent="0.2"/>
    <row r="812" ht="14.25" customHeight="1" x14ac:dyDescent="0.2"/>
    <row r="813" ht="14.25" customHeight="1" x14ac:dyDescent="0.2"/>
    <row r="814" ht="14.25" customHeight="1" x14ac:dyDescent="0.2"/>
    <row r="815" ht="14.25" customHeight="1" x14ac:dyDescent="0.2"/>
    <row r="816" ht="14.25" customHeight="1" x14ac:dyDescent="0.2"/>
    <row r="817" ht="14.25" customHeight="1" x14ac:dyDescent="0.2"/>
    <row r="818" ht="14.25" customHeight="1" x14ac:dyDescent="0.2"/>
    <row r="819" ht="14.25" customHeight="1" x14ac:dyDescent="0.2"/>
    <row r="820" ht="14.25" customHeight="1" x14ac:dyDescent="0.2"/>
    <row r="821" ht="14.25" customHeight="1" x14ac:dyDescent="0.2"/>
    <row r="822" ht="14.25" customHeight="1" x14ac:dyDescent="0.2"/>
    <row r="823" ht="14.25" customHeight="1" x14ac:dyDescent="0.2"/>
    <row r="824" ht="14.25" customHeight="1" x14ac:dyDescent="0.2"/>
    <row r="825" ht="14.25" customHeight="1" x14ac:dyDescent="0.2"/>
    <row r="826" ht="14.25" customHeight="1" x14ac:dyDescent="0.2"/>
    <row r="827" ht="14.25" customHeight="1" x14ac:dyDescent="0.2"/>
    <row r="828" ht="14.25" customHeight="1" x14ac:dyDescent="0.2"/>
    <row r="829" ht="14.25" customHeight="1" x14ac:dyDescent="0.2"/>
    <row r="830" ht="14.25" customHeight="1" x14ac:dyDescent="0.2"/>
    <row r="831" ht="14.25" customHeight="1" x14ac:dyDescent="0.2"/>
    <row r="832" ht="14.25" customHeight="1" x14ac:dyDescent="0.2"/>
    <row r="833" ht="14.25" customHeight="1" x14ac:dyDescent="0.2"/>
    <row r="834" ht="14.25" customHeight="1" x14ac:dyDescent="0.2"/>
    <row r="835" ht="14.25" customHeight="1" x14ac:dyDescent="0.2"/>
    <row r="836" ht="14.25" customHeight="1" x14ac:dyDescent="0.2"/>
    <row r="837" ht="14.25" customHeight="1" x14ac:dyDescent="0.2"/>
    <row r="838" ht="14.25" customHeight="1" x14ac:dyDescent="0.2"/>
    <row r="839" ht="14.25" customHeight="1" x14ac:dyDescent="0.2"/>
    <row r="840" ht="14.25" customHeight="1" x14ac:dyDescent="0.2"/>
    <row r="841" ht="14.25" customHeight="1" x14ac:dyDescent="0.2"/>
    <row r="842" ht="14.25" customHeight="1" x14ac:dyDescent="0.2"/>
    <row r="843" ht="14.25" customHeight="1" x14ac:dyDescent="0.2"/>
    <row r="844" ht="14.25" customHeight="1" x14ac:dyDescent="0.2"/>
    <row r="845" ht="14.25" customHeight="1" x14ac:dyDescent="0.2"/>
    <row r="846" ht="14.25" customHeight="1" x14ac:dyDescent="0.2"/>
    <row r="847" ht="14.25" customHeight="1" x14ac:dyDescent="0.2"/>
    <row r="848" ht="14.25" customHeight="1" x14ac:dyDescent="0.2"/>
    <row r="849" ht="14.25" customHeight="1" x14ac:dyDescent="0.2"/>
    <row r="850" ht="14.25" customHeight="1" x14ac:dyDescent="0.2"/>
    <row r="851" ht="14.25" customHeight="1" x14ac:dyDescent="0.2"/>
    <row r="852" ht="14.25" customHeight="1" x14ac:dyDescent="0.2"/>
    <row r="853" ht="14.25" customHeight="1" x14ac:dyDescent="0.2"/>
    <row r="854" ht="14.25" customHeight="1" x14ac:dyDescent="0.2"/>
    <row r="855" ht="14.25" customHeight="1" x14ac:dyDescent="0.2"/>
    <row r="856" ht="14.25" customHeight="1" x14ac:dyDescent="0.2"/>
    <row r="857" ht="14.25" customHeight="1" x14ac:dyDescent="0.2"/>
    <row r="858" ht="14.25" customHeight="1" x14ac:dyDescent="0.2"/>
    <row r="859" ht="14.25" customHeight="1" x14ac:dyDescent="0.2"/>
    <row r="860" ht="14.25" customHeight="1" x14ac:dyDescent="0.2"/>
    <row r="861" ht="14.25" customHeight="1" x14ac:dyDescent="0.2"/>
    <row r="862" ht="14.25" customHeight="1" x14ac:dyDescent="0.2"/>
    <row r="863" ht="14.25" customHeight="1" x14ac:dyDescent="0.2"/>
    <row r="864" ht="14.25" customHeight="1" x14ac:dyDescent="0.2"/>
    <row r="865" ht="14.25" customHeight="1" x14ac:dyDescent="0.2"/>
    <row r="866" ht="14.25" customHeight="1" x14ac:dyDescent="0.2"/>
    <row r="867" ht="14.25" customHeight="1" x14ac:dyDescent="0.2"/>
    <row r="868" ht="14.25" customHeight="1" x14ac:dyDescent="0.2"/>
    <row r="869" ht="14.25" customHeight="1" x14ac:dyDescent="0.2"/>
    <row r="870" ht="14.25" customHeight="1" x14ac:dyDescent="0.2"/>
    <row r="871" ht="14.25" customHeight="1" x14ac:dyDescent="0.2"/>
    <row r="872" ht="14.25" customHeight="1" x14ac:dyDescent="0.2"/>
    <row r="873" ht="14.25" customHeight="1" x14ac:dyDescent="0.2"/>
    <row r="874" ht="14.25" customHeight="1" x14ac:dyDescent="0.2"/>
    <row r="875" ht="14.25" customHeight="1" x14ac:dyDescent="0.2"/>
    <row r="876" ht="14.25" customHeight="1" x14ac:dyDescent="0.2"/>
    <row r="877" ht="14.25" customHeight="1" x14ac:dyDescent="0.2"/>
    <row r="878" ht="14.25" customHeight="1" x14ac:dyDescent="0.2"/>
    <row r="879" ht="14.25" customHeight="1" x14ac:dyDescent="0.2"/>
    <row r="880" ht="14.25" customHeight="1" x14ac:dyDescent="0.2"/>
    <row r="881" ht="14.25" customHeight="1" x14ac:dyDescent="0.2"/>
    <row r="882" ht="14.25" customHeight="1" x14ac:dyDescent="0.2"/>
    <row r="883" ht="14.25" customHeight="1" x14ac:dyDescent="0.2"/>
    <row r="884" ht="14.25" customHeight="1" x14ac:dyDescent="0.2"/>
    <row r="885" ht="14.25" customHeight="1" x14ac:dyDescent="0.2"/>
    <row r="886" ht="14.25" customHeight="1" x14ac:dyDescent="0.2"/>
    <row r="887" ht="14.25" customHeight="1" x14ac:dyDescent="0.2"/>
    <row r="888" ht="14.25" customHeight="1" x14ac:dyDescent="0.2"/>
    <row r="889" ht="14.25" customHeight="1" x14ac:dyDescent="0.2"/>
    <row r="890" ht="14.25" customHeight="1" x14ac:dyDescent="0.2"/>
    <row r="891" ht="14.25" customHeight="1" x14ac:dyDescent="0.2"/>
    <row r="892" ht="14.25" customHeight="1" x14ac:dyDescent="0.2"/>
    <row r="893" ht="14.25" customHeight="1" x14ac:dyDescent="0.2"/>
    <row r="894" ht="14.25" customHeight="1" x14ac:dyDescent="0.2"/>
    <row r="895" ht="14.25" customHeight="1" x14ac:dyDescent="0.2"/>
    <row r="896" ht="14.25" customHeight="1" x14ac:dyDescent="0.2"/>
    <row r="897" ht="14.25" customHeight="1" x14ac:dyDescent="0.2"/>
    <row r="898" ht="14.25" customHeight="1" x14ac:dyDescent="0.2"/>
    <row r="899" ht="14.25" customHeight="1" x14ac:dyDescent="0.2"/>
    <row r="900" ht="14.25" customHeight="1" x14ac:dyDescent="0.2"/>
    <row r="901" ht="14.25" customHeight="1" x14ac:dyDescent="0.2"/>
    <row r="902" ht="14.25" customHeight="1" x14ac:dyDescent="0.2"/>
    <row r="903" ht="14.25" customHeight="1" x14ac:dyDescent="0.2"/>
    <row r="904" ht="14.25" customHeight="1" x14ac:dyDescent="0.2"/>
    <row r="905" ht="14.25" customHeight="1" x14ac:dyDescent="0.2"/>
    <row r="906" ht="14.25" customHeight="1" x14ac:dyDescent="0.2"/>
    <row r="907" ht="14.25" customHeight="1" x14ac:dyDescent="0.2"/>
    <row r="908" ht="14.25" customHeight="1" x14ac:dyDescent="0.2"/>
    <row r="909" ht="14.25" customHeight="1" x14ac:dyDescent="0.2"/>
    <row r="910" ht="14.25" customHeight="1" x14ac:dyDescent="0.2"/>
    <row r="911" ht="14.25" customHeight="1" x14ac:dyDescent="0.2"/>
    <row r="912" ht="14.25" customHeight="1" x14ac:dyDescent="0.2"/>
    <row r="913" ht="14.25" customHeight="1" x14ac:dyDescent="0.2"/>
    <row r="914" ht="14.25" customHeight="1" x14ac:dyDescent="0.2"/>
    <row r="915" ht="14.25" customHeight="1" x14ac:dyDescent="0.2"/>
    <row r="916" ht="14.25" customHeight="1" x14ac:dyDescent="0.2"/>
    <row r="917" ht="14.25" customHeight="1" x14ac:dyDescent="0.2"/>
    <row r="918" ht="14.25" customHeight="1" x14ac:dyDescent="0.2"/>
    <row r="919" ht="14.25" customHeight="1" x14ac:dyDescent="0.2"/>
    <row r="920" ht="14.25" customHeight="1" x14ac:dyDescent="0.2"/>
    <row r="921" ht="14.25" customHeight="1" x14ac:dyDescent="0.2"/>
    <row r="922" ht="14.25" customHeight="1" x14ac:dyDescent="0.2"/>
    <row r="923" ht="14.25" customHeight="1" x14ac:dyDescent="0.2"/>
    <row r="924" ht="14.25" customHeight="1" x14ac:dyDescent="0.2"/>
    <row r="925" ht="14.25" customHeight="1" x14ac:dyDescent="0.2"/>
    <row r="926" ht="14.25" customHeight="1" x14ac:dyDescent="0.2"/>
    <row r="927" ht="14.25" customHeight="1" x14ac:dyDescent="0.2"/>
    <row r="928" ht="14.25" customHeight="1" x14ac:dyDescent="0.2"/>
    <row r="929" ht="14.25" customHeight="1" x14ac:dyDescent="0.2"/>
    <row r="930" ht="14.25" customHeight="1" x14ac:dyDescent="0.2"/>
    <row r="931" ht="14.25" customHeight="1" x14ac:dyDescent="0.2"/>
    <row r="932" ht="14.25" customHeight="1" x14ac:dyDescent="0.2"/>
    <row r="933" ht="14.25" customHeight="1" x14ac:dyDescent="0.2"/>
    <row r="934" ht="14.25" customHeight="1" x14ac:dyDescent="0.2"/>
    <row r="935" ht="14.25" customHeight="1" x14ac:dyDescent="0.2"/>
    <row r="936" ht="14.25" customHeight="1" x14ac:dyDescent="0.2"/>
    <row r="937" ht="14.25" customHeight="1" x14ac:dyDescent="0.2"/>
    <row r="938" ht="14.25" customHeight="1" x14ac:dyDescent="0.2"/>
    <row r="939" ht="14.25" customHeight="1" x14ac:dyDescent="0.2"/>
    <row r="940" ht="14.25" customHeight="1" x14ac:dyDescent="0.2"/>
    <row r="941" ht="14.25" customHeight="1" x14ac:dyDescent="0.2"/>
    <row r="942" ht="14.25" customHeight="1" x14ac:dyDescent="0.2"/>
    <row r="943" ht="14.25" customHeight="1" x14ac:dyDescent="0.2"/>
    <row r="944" ht="14.25" customHeight="1" x14ac:dyDescent="0.2"/>
    <row r="945" ht="14.25" customHeight="1" x14ac:dyDescent="0.2"/>
    <row r="946" ht="14.25" customHeight="1" x14ac:dyDescent="0.2"/>
    <row r="947" ht="14.25" customHeight="1" x14ac:dyDescent="0.2"/>
    <row r="948" ht="14.25" customHeight="1" x14ac:dyDescent="0.2"/>
    <row r="949" ht="14.25" customHeight="1" x14ac:dyDescent="0.2"/>
    <row r="950" ht="14.25" customHeight="1" x14ac:dyDescent="0.2"/>
    <row r="951" ht="14.25" customHeight="1" x14ac:dyDescent="0.2"/>
    <row r="952" ht="14.25" customHeight="1" x14ac:dyDescent="0.2"/>
    <row r="953" ht="14.25" customHeight="1" x14ac:dyDescent="0.2"/>
    <row r="954" ht="14.25" customHeight="1" x14ac:dyDescent="0.2"/>
    <row r="955" ht="14.25" customHeight="1" x14ac:dyDescent="0.2"/>
    <row r="956" ht="14.25" customHeight="1" x14ac:dyDescent="0.2"/>
    <row r="957" ht="14.25" customHeight="1" x14ac:dyDescent="0.2"/>
    <row r="958" ht="14.25" customHeight="1" x14ac:dyDescent="0.2"/>
    <row r="959" ht="14.25" customHeight="1" x14ac:dyDescent="0.2"/>
    <row r="960" ht="14.25" customHeight="1" x14ac:dyDescent="0.2"/>
    <row r="961" ht="14.25" customHeight="1" x14ac:dyDescent="0.2"/>
    <row r="962" ht="14.25" customHeight="1" x14ac:dyDescent="0.2"/>
    <row r="963" ht="14.25" customHeight="1" x14ac:dyDescent="0.2"/>
    <row r="964" ht="14.25" customHeight="1" x14ac:dyDescent="0.2"/>
    <row r="965" ht="14.25" customHeight="1" x14ac:dyDescent="0.2"/>
    <row r="966" ht="14.25" customHeight="1" x14ac:dyDescent="0.2"/>
    <row r="967" ht="14.25" customHeight="1" x14ac:dyDescent="0.2"/>
    <row r="968" ht="14.25" customHeight="1" x14ac:dyDescent="0.2"/>
    <row r="969" ht="14.25" customHeight="1" x14ac:dyDescent="0.2"/>
    <row r="970" ht="14.25" customHeight="1" x14ac:dyDescent="0.2"/>
    <row r="971" ht="14.25" customHeight="1" x14ac:dyDescent="0.2"/>
    <row r="972" ht="14.25" customHeight="1" x14ac:dyDescent="0.2"/>
    <row r="973" ht="14.25" customHeight="1" x14ac:dyDescent="0.2"/>
    <row r="974" ht="14.25" customHeight="1" x14ac:dyDescent="0.2"/>
    <row r="975" ht="14.25" customHeight="1" x14ac:dyDescent="0.2"/>
    <row r="976" ht="14.25" customHeight="1" x14ac:dyDescent="0.2"/>
    <row r="977" ht="14.25" customHeight="1" x14ac:dyDescent="0.2"/>
    <row r="978" ht="14.25" customHeight="1" x14ac:dyDescent="0.2"/>
    <row r="979" ht="14.25" customHeight="1" x14ac:dyDescent="0.2"/>
    <row r="980" ht="14.25" customHeight="1" x14ac:dyDescent="0.2"/>
    <row r="981" ht="14.25" customHeight="1" x14ac:dyDescent="0.2"/>
    <row r="982" ht="14.25" customHeight="1" x14ac:dyDescent="0.2"/>
    <row r="983" ht="14.25" customHeight="1" x14ac:dyDescent="0.2"/>
    <row r="984" ht="14.25" customHeight="1" x14ac:dyDescent="0.2"/>
    <row r="985" ht="14.25" customHeight="1" x14ac:dyDescent="0.2"/>
    <row r="986" ht="14.25" customHeight="1" x14ac:dyDescent="0.2"/>
    <row r="987" ht="14.25" customHeight="1" x14ac:dyDescent="0.2"/>
    <row r="988" ht="14.25" customHeight="1" x14ac:dyDescent="0.2"/>
    <row r="989" ht="14.25" customHeight="1" x14ac:dyDescent="0.2"/>
    <row r="990" ht="14.25" customHeight="1" x14ac:dyDescent="0.2"/>
    <row r="991" ht="14.25" customHeight="1" x14ac:dyDescent="0.2"/>
    <row r="992" ht="14.25" customHeight="1" x14ac:dyDescent="0.2"/>
    <row r="993" ht="14.25" customHeight="1" x14ac:dyDescent="0.2"/>
    <row r="994" ht="14.25" customHeight="1" x14ac:dyDescent="0.2"/>
    <row r="995" ht="14.25" customHeight="1" x14ac:dyDescent="0.2"/>
    <row r="996" ht="14.25" customHeight="1" x14ac:dyDescent="0.2"/>
    <row r="997" ht="14.25" customHeight="1" x14ac:dyDescent="0.2"/>
    <row r="998" ht="14.25" customHeight="1" x14ac:dyDescent="0.2"/>
    <row r="999" ht="14.25" customHeight="1" x14ac:dyDescent="0.2"/>
    <row r="1000" ht="14.25" customHeight="1" x14ac:dyDescent="0.2"/>
  </sheetData>
  <pageMargins left="0.7" right="0.7" top="0.75" bottom="0.75" header="0" footer="0"/>
  <pageSetup orientation="landscape"/>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1:N1000"/>
  <sheetViews>
    <sheetView zoomScale="82" workbookViewId="0">
      <selection activeCell="G43" sqref="G43"/>
    </sheetView>
  </sheetViews>
  <sheetFormatPr baseColWidth="10" defaultColWidth="14.5" defaultRowHeight="15" customHeight="1" x14ac:dyDescent="0.2"/>
  <cols>
    <col min="1" max="3" width="8.6640625" customWidth="1"/>
    <col min="4" max="4" width="30.83203125" customWidth="1"/>
    <col min="5" max="5" width="41.6640625" customWidth="1"/>
    <col min="6" max="9" width="8.6640625" customWidth="1"/>
    <col min="10" max="10" width="12.1640625" customWidth="1"/>
    <col min="11" max="11" width="16.83203125" customWidth="1"/>
    <col min="13" max="26" width="8.6640625" customWidth="1"/>
  </cols>
  <sheetData>
    <row r="1" spans="4:14" ht="14.25" customHeight="1" x14ac:dyDescent="0.2">
      <c r="G1" s="5" t="s">
        <v>6</v>
      </c>
      <c r="H1" s="5" t="s">
        <v>7</v>
      </c>
      <c r="I1" s="5" t="s">
        <v>8</v>
      </c>
      <c r="J1" s="4" t="s">
        <v>9</v>
      </c>
      <c r="K1" s="4" t="s">
        <v>29</v>
      </c>
      <c r="L1" s="4" t="s">
        <v>0</v>
      </c>
      <c r="M1" s="4" t="s">
        <v>5</v>
      </c>
      <c r="N1" s="4" t="s">
        <v>77</v>
      </c>
    </row>
    <row r="2" spans="4:14" ht="14.25" customHeight="1" x14ac:dyDescent="0.2">
      <c r="D2" s="6" t="s">
        <v>10</v>
      </c>
      <c r="E2" s="7" t="s">
        <v>74</v>
      </c>
      <c r="G2">
        <v>11</v>
      </c>
      <c r="H2" t="s">
        <v>75</v>
      </c>
      <c r="I2" t="s">
        <v>34</v>
      </c>
      <c r="J2" s="13">
        <v>0.161965</v>
      </c>
      <c r="K2" s="14">
        <v>1671.79</v>
      </c>
      <c r="L2" s="15">
        <v>24.91769231</v>
      </c>
      <c r="M2" s="16">
        <v>0.56130284279999998</v>
      </c>
      <c r="N2">
        <f>(0.0023)*L2+0.3824</f>
        <v>0.43971069231300003</v>
      </c>
    </row>
    <row r="3" spans="4:14" ht="14.25" customHeight="1" x14ac:dyDescent="0.2">
      <c r="D3" s="8" t="s">
        <v>11</v>
      </c>
      <c r="E3" s="9" t="s">
        <v>73</v>
      </c>
      <c r="G3">
        <v>11</v>
      </c>
      <c r="H3" t="s">
        <v>75</v>
      </c>
      <c r="I3" t="s">
        <v>34</v>
      </c>
      <c r="J3" s="13">
        <v>0.164238</v>
      </c>
      <c r="K3" s="14">
        <v>1037.28</v>
      </c>
      <c r="L3" s="15">
        <v>25.267384620000001</v>
      </c>
      <c r="M3" s="16">
        <v>0.34826635690000002</v>
      </c>
      <c r="N3">
        <f t="shared" ref="N3:N18" si="0">(0.0023)*L3+0.3824</f>
        <v>0.44051498462600003</v>
      </c>
    </row>
    <row r="4" spans="4:14" ht="14.25" customHeight="1" x14ac:dyDescent="0.2">
      <c r="D4" s="8" t="s">
        <v>12</v>
      </c>
      <c r="E4" s="9" t="s">
        <v>71</v>
      </c>
      <c r="G4">
        <v>11</v>
      </c>
      <c r="H4" t="s">
        <v>75</v>
      </c>
      <c r="I4" t="s">
        <v>34</v>
      </c>
      <c r="J4" s="13">
        <v>0.20479700000000001</v>
      </c>
      <c r="K4" s="14">
        <v>1232.01</v>
      </c>
      <c r="L4" s="15">
        <v>31.50723077</v>
      </c>
      <c r="M4" s="16">
        <v>0.4136468787</v>
      </c>
      <c r="N4">
        <f t="shared" si="0"/>
        <v>0.45486663077100004</v>
      </c>
    </row>
    <row r="5" spans="4:14" ht="14.25" customHeight="1" x14ac:dyDescent="0.2">
      <c r="D5" s="8" t="s">
        <v>13</v>
      </c>
      <c r="E5" s="9" t="s">
        <v>45</v>
      </c>
      <c r="G5">
        <v>11</v>
      </c>
      <c r="H5" t="s">
        <v>75</v>
      </c>
      <c r="I5" t="s">
        <v>34</v>
      </c>
      <c r="J5" s="13">
        <v>0.219579</v>
      </c>
      <c r="K5" s="14">
        <v>943.02</v>
      </c>
      <c r="L5" s="15">
        <v>33.781384619999997</v>
      </c>
      <c r="M5" s="16">
        <v>0.31661859850000001</v>
      </c>
      <c r="N5">
        <f t="shared" si="0"/>
        <v>0.46009718462600002</v>
      </c>
    </row>
    <row r="6" spans="4:14" ht="14.25" customHeight="1" x14ac:dyDescent="0.2">
      <c r="D6" s="8" t="s">
        <v>14</v>
      </c>
      <c r="E6" s="9" t="s">
        <v>15</v>
      </c>
      <c r="G6">
        <v>11</v>
      </c>
      <c r="H6" t="s">
        <v>75</v>
      </c>
      <c r="I6" t="s">
        <v>34</v>
      </c>
      <c r="J6" s="13">
        <v>0.235237</v>
      </c>
      <c r="K6" s="14">
        <v>1590.08</v>
      </c>
      <c r="L6" s="15">
        <v>36.190307689999997</v>
      </c>
      <c r="M6" s="16">
        <v>0.53386874200000001</v>
      </c>
      <c r="N6">
        <f t="shared" si="0"/>
        <v>0.46563770768700002</v>
      </c>
    </row>
    <row r="7" spans="4:14" ht="14.25" customHeight="1" x14ac:dyDescent="0.2">
      <c r="D7" s="8" t="s">
        <v>16</v>
      </c>
      <c r="E7" s="9" t="s">
        <v>76</v>
      </c>
      <c r="G7">
        <v>11</v>
      </c>
      <c r="H7" t="s">
        <v>75</v>
      </c>
      <c r="I7" t="s">
        <v>34</v>
      </c>
      <c r="J7" s="13">
        <v>0.24219299999999999</v>
      </c>
      <c r="K7" s="14">
        <v>1005.83</v>
      </c>
      <c r="L7" s="15">
        <v>37.260461540000001</v>
      </c>
      <c r="M7" s="16">
        <v>0.33770703159999998</v>
      </c>
      <c r="N7">
        <f t="shared" si="0"/>
        <v>0.46809906154200004</v>
      </c>
    </row>
    <row r="8" spans="4:14" ht="14.25" customHeight="1" x14ac:dyDescent="0.2">
      <c r="D8" s="8" t="s">
        <v>17</v>
      </c>
      <c r="E8" s="9" t="s">
        <v>61</v>
      </c>
      <c r="G8">
        <v>11</v>
      </c>
      <c r="H8" t="s">
        <v>75</v>
      </c>
      <c r="I8" t="s">
        <v>34</v>
      </c>
      <c r="J8" s="13">
        <v>0.24457799999999999</v>
      </c>
      <c r="K8" s="14">
        <v>1451.87</v>
      </c>
      <c r="L8" s="15">
        <v>37.627384620000001</v>
      </c>
      <c r="M8" s="16">
        <v>0.48746478830000001</v>
      </c>
      <c r="N8">
        <f t="shared" si="0"/>
        <v>0.46894298462600004</v>
      </c>
    </row>
    <row r="9" spans="4:14" ht="14.25" customHeight="1" x14ac:dyDescent="0.2">
      <c r="D9" s="8" t="s">
        <v>18</v>
      </c>
      <c r="E9" s="9" t="s">
        <v>72</v>
      </c>
      <c r="G9">
        <v>11</v>
      </c>
      <c r="H9" t="s">
        <v>75</v>
      </c>
      <c r="I9" t="s">
        <v>34</v>
      </c>
      <c r="J9" s="13">
        <v>0.27588200000000002</v>
      </c>
      <c r="K9" s="14">
        <v>2620.36</v>
      </c>
      <c r="L9" s="15">
        <v>42.443384620000003</v>
      </c>
      <c r="M9" s="16">
        <v>0.87978485159999997</v>
      </c>
      <c r="N9">
        <f t="shared" si="0"/>
        <v>0.48001978462600003</v>
      </c>
    </row>
    <row r="10" spans="4:14" ht="14.25" customHeight="1" x14ac:dyDescent="0.25">
      <c r="D10" s="10" t="s">
        <v>19</v>
      </c>
      <c r="E10" s="11" t="s">
        <v>30</v>
      </c>
      <c r="G10">
        <v>11</v>
      </c>
      <c r="H10" t="s">
        <v>75</v>
      </c>
      <c r="I10" t="s">
        <v>34</v>
      </c>
      <c r="J10" s="13">
        <v>0.28661500000000001</v>
      </c>
      <c r="K10" s="14">
        <v>861.32</v>
      </c>
      <c r="L10" s="15">
        <v>44.09461538</v>
      </c>
      <c r="M10" s="16">
        <v>0.28918785530000002</v>
      </c>
      <c r="N10">
        <f t="shared" si="0"/>
        <v>0.48381761537400003</v>
      </c>
    </row>
    <row r="11" spans="4:14" ht="14.25" customHeight="1" x14ac:dyDescent="0.2">
      <c r="G11">
        <v>11</v>
      </c>
      <c r="H11" t="s">
        <v>75</v>
      </c>
      <c r="I11" t="s">
        <v>34</v>
      </c>
      <c r="J11" s="13">
        <v>0.35153800000000002</v>
      </c>
      <c r="K11" s="14">
        <v>2978.41</v>
      </c>
      <c r="L11" s="15">
        <v>54.082769229999997</v>
      </c>
      <c r="M11" s="16">
        <v>1</v>
      </c>
      <c r="N11">
        <f t="shared" si="0"/>
        <v>0.506790369229</v>
      </c>
    </row>
    <row r="12" spans="4:14" ht="14.25" customHeight="1" x14ac:dyDescent="0.2">
      <c r="D12" s="12" t="s">
        <v>31</v>
      </c>
      <c r="G12">
        <v>11</v>
      </c>
      <c r="H12" t="s">
        <v>75</v>
      </c>
      <c r="I12" t="s">
        <v>34</v>
      </c>
      <c r="J12" s="13">
        <v>0.37781100000000001</v>
      </c>
      <c r="K12" s="14">
        <v>716.78</v>
      </c>
      <c r="L12" s="15">
        <v>58.124769229999998</v>
      </c>
      <c r="M12" s="16">
        <v>0.2406586064</v>
      </c>
      <c r="N12">
        <f t="shared" si="0"/>
        <v>0.51608696922899999</v>
      </c>
    </row>
    <row r="13" spans="4:14" ht="14.25" customHeight="1" x14ac:dyDescent="0.2">
      <c r="G13">
        <v>11</v>
      </c>
      <c r="H13" t="s">
        <v>75</v>
      </c>
      <c r="I13" t="s">
        <v>34</v>
      </c>
      <c r="J13" s="13">
        <v>0.39576</v>
      </c>
      <c r="K13" s="14">
        <v>892.68</v>
      </c>
      <c r="L13" s="15">
        <v>60.886153849999999</v>
      </c>
      <c r="M13" s="16">
        <v>0.29971696310000001</v>
      </c>
      <c r="N13">
        <f t="shared" si="0"/>
        <v>0.52243815385500003</v>
      </c>
    </row>
    <row r="14" spans="4:14" ht="14.25" customHeight="1" x14ac:dyDescent="0.2">
      <c r="G14">
        <v>11</v>
      </c>
      <c r="H14" t="s">
        <v>75</v>
      </c>
      <c r="I14" t="s">
        <v>34</v>
      </c>
      <c r="J14" s="13">
        <v>0.471443</v>
      </c>
      <c r="K14" s="14">
        <v>1514.59</v>
      </c>
      <c r="L14" s="15">
        <v>72.529692310000001</v>
      </c>
      <c r="M14" s="16">
        <v>0.50852300390000005</v>
      </c>
      <c r="N14">
        <f t="shared" si="0"/>
        <v>0.54921829231300001</v>
      </c>
    </row>
    <row r="15" spans="4:14" ht="14.25" customHeight="1" x14ac:dyDescent="0.2">
      <c r="G15">
        <v>11</v>
      </c>
      <c r="H15" t="s">
        <v>75</v>
      </c>
      <c r="I15" t="s">
        <v>34</v>
      </c>
      <c r="J15" s="13">
        <v>0.47609899999999999</v>
      </c>
      <c r="K15" s="14">
        <v>1300.99</v>
      </c>
      <c r="L15" s="15">
        <v>73.245999999999995</v>
      </c>
      <c r="M15" s="16">
        <v>0.43680688690000002</v>
      </c>
      <c r="N15">
        <f t="shared" si="0"/>
        <v>0.55086579999999996</v>
      </c>
    </row>
    <row r="16" spans="4:14" ht="14.25" customHeight="1" x14ac:dyDescent="0.2">
      <c r="G16">
        <v>11</v>
      </c>
      <c r="H16" t="s">
        <v>75</v>
      </c>
      <c r="I16" t="s">
        <v>34</v>
      </c>
      <c r="J16" s="13">
        <v>0.48625600000000002</v>
      </c>
      <c r="K16" s="14">
        <v>1520.86</v>
      </c>
      <c r="L16" s="15">
        <v>74.808615380000006</v>
      </c>
      <c r="M16" s="16">
        <v>0.51062815390000005</v>
      </c>
      <c r="N16">
        <f t="shared" si="0"/>
        <v>0.55445981537400002</v>
      </c>
    </row>
    <row r="17" spans="4:14" ht="14.25" customHeight="1" x14ac:dyDescent="0.2">
      <c r="G17">
        <v>11</v>
      </c>
      <c r="H17" t="s">
        <v>75</v>
      </c>
      <c r="I17" t="s">
        <v>34</v>
      </c>
      <c r="J17" s="13">
        <v>0.554925</v>
      </c>
      <c r="K17" s="14">
        <v>2155.34</v>
      </c>
      <c r="L17" s="15">
        <v>85.373076920000003</v>
      </c>
      <c r="M17" s="16">
        <v>0.7236545674</v>
      </c>
      <c r="N17">
        <f t="shared" si="0"/>
        <v>0.57875807691600001</v>
      </c>
    </row>
    <row r="18" spans="4:14" ht="14.25" customHeight="1" x14ac:dyDescent="0.2">
      <c r="G18">
        <v>11</v>
      </c>
      <c r="H18" t="s">
        <v>75</v>
      </c>
      <c r="I18" t="s">
        <v>34</v>
      </c>
      <c r="J18" s="13">
        <v>0.64064900000000002</v>
      </c>
      <c r="K18" s="14">
        <v>1866.32</v>
      </c>
      <c r="L18" s="15">
        <v>98.561384619999998</v>
      </c>
      <c r="M18" s="16">
        <v>0.62661621469999995</v>
      </c>
      <c r="N18">
        <f t="shared" si="0"/>
        <v>0.60909118462599998</v>
      </c>
    </row>
    <row r="19" spans="4:14" ht="14.25" customHeight="1" x14ac:dyDescent="0.2"/>
    <row r="20" spans="4:14" ht="14.25" customHeight="1" x14ac:dyDescent="0.2"/>
    <row r="21" spans="4:14" ht="14.25" customHeight="1" x14ac:dyDescent="0.2"/>
    <row r="22" spans="4:14" ht="14.25" customHeight="1" x14ac:dyDescent="0.2"/>
    <row r="23" spans="4:14" ht="14.25" customHeight="1" x14ac:dyDescent="0.2"/>
    <row r="24" spans="4:14" ht="14.25" customHeight="1" x14ac:dyDescent="0.2"/>
    <row r="25" spans="4:14" ht="14.25" customHeight="1" x14ac:dyDescent="0.2"/>
    <row r="26" spans="4:14" ht="14.25" customHeight="1" x14ac:dyDescent="0.2"/>
    <row r="27" spans="4:14" ht="14.25" customHeight="1" x14ac:dyDescent="0.2"/>
    <row r="28" spans="4:14" ht="14.25" customHeight="1" x14ac:dyDescent="0.2"/>
    <row r="29" spans="4:14" ht="14.25" customHeight="1" x14ac:dyDescent="0.2"/>
    <row r="30" spans="4:14" ht="14.25" customHeight="1" x14ac:dyDescent="0.2"/>
    <row r="31" spans="4:14" ht="14.25" customHeight="1" x14ac:dyDescent="0.2"/>
    <row r="32" spans="4:14" ht="14.25" customHeight="1" x14ac:dyDescent="0.2">
      <c r="D32" s="3"/>
      <c r="E32" s="3"/>
    </row>
    <row r="33" spans="4:6" ht="14.25" customHeight="1" x14ac:dyDescent="0.2"/>
    <row r="34" spans="4:6" ht="14.25" customHeight="1" x14ac:dyDescent="0.2"/>
    <row r="35" spans="4:6" ht="14.25" customHeight="1" x14ac:dyDescent="0.2">
      <c r="D35" s="22" t="s">
        <v>32</v>
      </c>
      <c r="E35" s="22"/>
      <c r="F35" s="22"/>
    </row>
    <row r="36" spans="4:6" ht="14.25" customHeight="1" x14ac:dyDescent="0.2"/>
    <row r="37" spans="4:6" ht="14.25" customHeight="1" x14ac:dyDescent="0.2"/>
    <row r="38" spans="4:6" ht="14.25" customHeight="1" x14ac:dyDescent="0.2"/>
    <row r="39" spans="4:6" ht="14.25" customHeight="1" x14ac:dyDescent="0.2"/>
    <row r="40" spans="4:6" ht="14.25" customHeight="1" x14ac:dyDescent="0.2"/>
    <row r="41" spans="4:6" ht="14.25" customHeight="1" x14ac:dyDescent="0.2"/>
    <row r="42" spans="4:6" ht="14.25" customHeight="1" x14ac:dyDescent="0.2"/>
    <row r="43" spans="4:6" ht="14.25" customHeight="1" x14ac:dyDescent="0.2"/>
    <row r="44" spans="4:6" ht="14.25" customHeight="1" x14ac:dyDescent="0.2"/>
    <row r="45" spans="4:6" ht="14.25" customHeight="1" x14ac:dyDescent="0.2"/>
    <row r="46" spans="4:6" ht="14.25" customHeight="1" x14ac:dyDescent="0.2"/>
    <row r="47" spans="4:6" ht="14.25" customHeight="1" x14ac:dyDescent="0.2"/>
    <row r="48" spans="4:6" ht="14.25" customHeight="1" x14ac:dyDescent="0.2"/>
    <row r="49" ht="14.25" customHeight="1" x14ac:dyDescent="0.2"/>
    <row r="50" ht="14.25" customHeight="1" x14ac:dyDescent="0.2"/>
    <row r="51" ht="14.25" customHeight="1" x14ac:dyDescent="0.2"/>
    <row r="52" ht="14.25" customHeight="1" x14ac:dyDescent="0.2"/>
    <row r="53" ht="14.25" customHeight="1" x14ac:dyDescent="0.2"/>
    <row r="54" ht="14.25" customHeight="1" x14ac:dyDescent="0.2"/>
    <row r="55" ht="14.25" customHeight="1" x14ac:dyDescent="0.2"/>
    <row r="56" ht="14.25" customHeight="1" x14ac:dyDescent="0.2"/>
    <row r="57" ht="14.25" customHeight="1" x14ac:dyDescent="0.2"/>
    <row r="58" ht="14.25" customHeight="1" x14ac:dyDescent="0.2"/>
    <row r="59" ht="14.25" customHeight="1" x14ac:dyDescent="0.2"/>
    <row r="60" ht="14.25" customHeight="1" x14ac:dyDescent="0.2"/>
    <row r="61" ht="14.25" customHeight="1" x14ac:dyDescent="0.2"/>
    <row r="62" ht="14.25" customHeight="1" x14ac:dyDescent="0.2"/>
    <row r="63" ht="14.25" customHeight="1" x14ac:dyDescent="0.2"/>
    <row r="64" ht="14.25" customHeight="1" x14ac:dyDescent="0.2"/>
    <row r="65" ht="14.25" customHeight="1" x14ac:dyDescent="0.2"/>
    <row r="66" ht="14.25" customHeight="1" x14ac:dyDescent="0.2"/>
    <row r="67" ht="14.25" customHeight="1" x14ac:dyDescent="0.2"/>
    <row r="68" ht="14.25" customHeight="1" x14ac:dyDescent="0.2"/>
    <row r="69" ht="14.25" customHeight="1" x14ac:dyDescent="0.2"/>
    <row r="70" ht="14.25" customHeight="1" x14ac:dyDescent="0.2"/>
    <row r="71" ht="14.25" customHeight="1" x14ac:dyDescent="0.2"/>
    <row r="72" ht="14.25" customHeight="1" x14ac:dyDescent="0.2"/>
    <row r="73" ht="14.25" customHeight="1" x14ac:dyDescent="0.2"/>
    <row r="74" ht="14.25" customHeight="1" x14ac:dyDescent="0.2"/>
    <row r="75" ht="14.25" customHeight="1" x14ac:dyDescent="0.2"/>
    <row r="76" ht="14.25" customHeight="1" x14ac:dyDescent="0.2"/>
    <row r="77" ht="14.25" customHeight="1" x14ac:dyDescent="0.2"/>
    <row r="78" ht="14.25" customHeight="1" x14ac:dyDescent="0.2"/>
    <row r="79" ht="14.25" customHeight="1" x14ac:dyDescent="0.2"/>
    <row r="80" ht="14.25" customHeight="1" x14ac:dyDescent="0.2"/>
    <row r="81" ht="14.25" customHeight="1" x14ac:dyDescent="0.2"/>
    <row r="82" ht="14.25" customHeight="1" x14ac:dyDescent="0.2"/>
    <row r="83" ht="14.25" customHeight="1" x14ac:dyDescent="0.2"/>
    <row r="84" ht="14.25" customHeight="1" x14ac:dyDescent="0.2"/>
    <row r="85" ht="14.25" customHeight="1" x14ac:dyDescent="0.2"/>
    <row r="86" ht="14.25" customHeight="1" x14ac:dyDescent="0.2"/>
    <row r="87" ht="14.25" customHeight="1" x14ac:dyDescent="0.2"/>
    <row r="88" ht="14.25" customHeight="1" x14ac:dyDescent="0.2"/>
    <row r="89" ht="14.25" customHeight="1" x14ac:dyDescent="0.2"/>
    <row r="90" ht="14.25" customHeight="1" x14ac:dyDescent="0.2"/>
    <row r="91" ht="14.25" customHeight="1" x14ac:dyDescent="0.2"/>
    <row r="92" ht="14.25" customHeight="1" x14ac:dyDescent="0.2"/>
    <row r="93" ht="14.25" customHeight="1" x14ac:dyDescent="0.2"/>
    <row r="94" ht="14.25" customHeight="1" x14ac:dyDescent="0.2"/>
    <row r="95" ht="14.25" customHeight="1" x14ac:dyDescent="0.2"/>
    <row r="96" ht="14.25" customHeight="1" x14ac:dyDescent="0.2"/>
    <row r="97" ht="14.25" customHeight="1" x14ac:dyDescent="0.2"/>
    <row r="98" ht="14.25" customHeight="1" x14ac:dyDescent="0.2"/>
    <row r="99" ht="14.25" customHeight="1" x14ac:dyDescent="0.2"/>
    <row r="100" ht="14.25" customHeight="1" x14ac:dyDescent="0.2"/>
    <row r="101" ht="14.25" customHeight="1" x14ac:dyDescent="0.2"/>
    <row r="102" ht="14.25" customHeight="1" x14ac:dyDescent="0.2"/>
    <row r="103" ht="14.25" customHeight="1" x14ac:dyDescent="0.2"/>
    <row r="104" ht="14.25" customHeight="1" x14ac:dyDescent="0.2"/>
    <row r="105" ht="14.25" customHeight="1" x14ac:dyDescent="0.2"/>
    <row r="106" ht="14.25" customHeight="1" x14ac:dyDescent="0.2"/>
    <row r="107" ht="14.25" customHeight="1" x14ac:dyDescent="0.2"/>
    <row r="108" ht="14.25" customHeight="1" x14ac:dyDescent="0.2"/>
    <row r="109" ht="14.25" customHeight="1" x14ac:dyDescent="0.2"/>
    <row r="110" ht="14.25" customHeight="1" x14ac:dyDescent="0.2"/>
    <row r="111" ht="14.25" customHeight="1" x14ac:dyDescent="0.2"/>
    <row r="112" ht="14.25" customHeight="1" x14ac:dyDescent="0.2"/>
    <row r="113" ht="14.25" customHeight="1" x14ac:dyDescent="0.2"/>
    <row r="114" ht="14.25" customHeight="1" x14ac:dyDescent="0.2"/>
    <row r="115" ht="14.25" customHeight="1" x14ac:dyDescent="0.2"/>
    <row r="116" ht="14.25" customHeight="1" x14ac:dyDescent="0.2"/>
    <row r="117" ht="14.25" customHeight="1" x14ac:dyDescent="0.2"/>
    <row r="118" ht="14.25" customHeight="1" x14ac:dyDescent="0.2"/>
    <row r="119" ht="14.25" customHeight="1" x14ac:dyDescent="0.2"/>
    <row r="120" ht="14.25" customHeight="1" x14ac:dyDescent="0.2"/>
    <row r="121" ht="14.25" customHeight="1" x14ac:dyDescent="0.2"/>
    <row r="122" ht="14.25" customHeight="1" x14ac:dyDescent="0.2"/>
    <row r="123" ht="14.25" customHeight="1" x14ac:dyDescent="0.2"/>
    <row r="124" ht="14.25" customHeight="1" x14ac:dyDescent="0.2"/>
    <row r="125" ht="14.25" customHeight="1" x14ac:dyDescent="0.2"/>
    <row r="126" ht="14.25" customHeight="1" x14ac:dyDescent="0.2"/>
    <row r="127" ht="14.25" customHeight="1" x14ac:dyDescent="0.2"/>
    <row r="128" ht="14.25" customHeight="1" x14ac:dyDescent="0.2"/>
    <row r="129" ht="14.25" customHeight="1" x14ac:dyDescent="0.2"/>
    <row r="130" ht="14.25" customHeight="1" x14ac:dyDescent="0.2"/>
    <row r="131" ht="14.25" customHeight="1" x14ac:dyDescent="0.2"/>
    <row r="132" ht="14.25" customHeight="1" x14ac:dyDescent="0.2"/>
    <row r="133" ht="14.25" customHeight="1" x14ac:dyDescent="0.2"/>
    <row r="134" ht="14.25" customHeight="1" x14ac:dyDescent="0.2"/>
    <row r="135" ht="14.25" customHeight="1" x14ac:dyDescent="0.2"/>
    <row r="136" ht="14.25" customHeight="1" x14ac:dyDescent="0.2"/>
    <row r="137" ht="14.25" customHeight="1" x14ac:dyDescent="0.2"/>
    <row r="138" ht="14.25" customHeight="1" x14ac:dyDescent="0.2"/>
    <row r="139" ht="14.25" customHeight="1" x14ac:dyDescent="0.2"/>
    <row r="140" ht="14.25" customHeight="1" x14ac:dyDescent="0.2"/>
    <row r="141" ht="14.25" customHeight="1" x14ac:dyDescent="0.2"/>
    <row r="142" ht="14.25" customHeight="1" x14ac:dyDescent="0.2"/>
    <row r="143" ht="14.25" customHeight="1" x14ac:dyDescent="0.2"/>
    <row r="144" ht="14.25" customHeight="1" x14ac:dyDescent="0.2"/>
    <row r="145" ht="14.25" customHeight="1" x14ac:dyDescent="0.2"/>
    <row r="146" ht="14.25" customHeight="1" x14ac:dyDescent="0.2"/>
    <row r="147" ht="14.25" customHeight="1" x14ac:dyDescent="0.2"/>
    <row r="148" ht="14.25" customHeight="1" x14ac:dyDescent="0.2"/>
    <row r="149" ht="14.25" customHeight="1" x14ac:dyDescent="0.2"/>
    <row r="150" ht="14.25" customHeight="1" x14ac:dyDescent="0.2"/>
    <row r="151" ht="14.25" customHeight="1" x14ac:dyDescent="0.2"/>
    <row r="152" ht="14.25" customHeight="1" x14ac:dyDescent="0.2"/>
    <row r="153" ht="14.25" customHeight="1" x14ac:dyDescent="0.2"/>
    <row r="154" ht="14.25" customHeight="1" x14ac:dyDescent="0.2"/>
    <row r="155" ht="14.25" customHeight="1" x14ac:dyDescent="0.2"/>
    <row r="156" ht="14.25" customHeight="1" x14ac:dyDescent="0.2"/>
    <row r="157" ht="14.25" customHeight="1" x14ac:dyDescent="0.2"/>
    <row r="158" ht="14.25" customHeight="1" x14ac:dyDescent="0.2"/>
    <row r="159" ht="14.25" customHeight="1" x14ac:dyDescent="0.2"/>
    <row r="160" ht="14.25" customHeight="1" x14ac:dyDescent="0.2"/>
    <row r="161" ht="14.25" customHeight="1" x14ac:dyDescent="0.2"/>
    <row r="162" ht="14.25" customHeight="1" x14ac:dyDescent="0.2"/>
    <row r="163" ht="14.25" customHeight="1" x14ac:dyDescent="0.2"/>
    <row r="164" ht="14.25" customHeight="1" x14ac:dyDescent="0.2"/>
    <row r="165" ht="14.25" customHeight="1" x14ac:dyDescent="0.2"/>
    <row r="166" ht="14.25" customHeight="1" x14ac:dyDescent="0.2"/>
    <row r="167" ht="14.25" customHeight="1" x14ac:dyDescent="0.2"/>
    <row r="168" ht="14.25" customHeight="1" x14ac:dyDescent="0.2"/>
    <row r="169" ht="14.25" customHeight="1" x14ac:dyDescent="0.2"/>
    <row r="170" ht="14.25" customHeight="1" x14ac:dyDescent="0.2"/>
    <row r="171" ht="14.25" customHeight="1" x14ac:dyDescent="0.2"/>
    <row r="172" ht="14.25" customHeight="1" x14ac:dyDescent="0.2"/>
    <row r="173" ht="14.25" customHeight="1" x14ac:dyDescent="0.2"/>
    <row r="174" ht="14.25" customHeight="1" x14ac:dyDescent="0.2"/>
    <row r="175" ht="14.25" customHeight="1" x14ac:dyDescent="0.2"/>
    <row r="176" ht="14.25" customHeight="1" x14ac:dyDescent="0.2"/>
    <row r="177" ht="14.25" customHeight="1" x14ac:dyDescent="0.2"/>
    <row r="178" ht="14.25" customHeight="1" x14ac:dyDescent="0.2"/>
    <row r="179" ht="14.25" customHeight="1" x14ac:dyDescent="0.2"/>
    <row r="180" ht="14.25" customHeight="1" x14ac:dyDescent="0.2"/>
    <row r="181" ht="14.25" customHeight="1" x14ac:dyDescent="0.2"/>
    <row r="182" ht="14.25" customHeight="1" x14ac:dyDescent="0.2"/>
    <row r="183" ht="14.25" customHeight="1" x14ac:dyDescent="0.2"/>
    <row r="184" ht="14.25" customHeight="1" x14ac:dyDescent="0.2"/>
    <row r="185" ht="14.25" customHeight="1" x14ac:dyDescent="0.2"/>
    <row r="186" ht="14.25" customHeight="1" x14ac:dyDescent="0.2"/>
    <row r="187" ht="14.25" customHeight="1" x14ac:dyDescent="0.2"/>
    <row r="188" ht="14.25" customHeight="1" x14ac:dyDescent="0.2"/>
    <row r="189" ht="14.25" customHeight="1" x14ac:dyDescent="0.2"/>
    <row r="190" ht="14.25" customHeight="1" x14ac:dyDescent="0.2"/>
    <row r="191" ht="14.25" customHeight="1" x14ac:dyDescent="0.2"/>
    <row r="192" ht="14.25" customHeight="1" x14ac:dyDescent="0.2"/>
    <row r="193" ht="14.25" customHeight="1" x14ac:dyDescent="0.2"/>
    <row r="194" ht="14.25" customHeight="1" x14ac:dyDescent="0.2"/>
    <row r="195" ht="14.25" customHeight="1" x14ac:dyDescent="0.2"/>
    <row r="196" ht="14.25" customHeight="1" x14ac:dyDescent="0.2"/>
    <row r="197" ht="14.25" customHeight="1" x14ac:dyDescent="0.2"/>
    <row r="198" ht="14.25" customHeight="1" x14ac:dyDescent="0.2"/>
    <row r="199" ht="14.25" customHeight="1" x14ac:dyDescent="0.2"/>
    <row r="200" ht="14.25" customHeight="1" x14ac:dyDescent="0.2"/>
    <row r="201" ht="14.25" customHeight="1" x14ac:dyDescent="0.2"/>
    <row r="202" ht="14.25" customHeight="1" x14ac:dyDescent="0.2"/>
    <row r="203" ht="14.25" customHeight="1" x14ac:dyDescent="0.2"/>
    <row r="204" ht="14.25" customHeight="1" x14ac:dyDescent="0.2"/>
    <row r="205" ht="14.25" customHeight="1" x14ac:dyDescent="0.2"/>
    <row r="206" ht="14.25" customHeight="1" x14ac:dyDescent="0.2"/>
    <row r="207" ht="14.25" customHeight="1" x14ac:dyDescent="0.2"/>
    <row r="208" ht="14.25" customHeight="1" x14ac:dyDescent="0.2"/>
    <row r="209" ht="14.25" customHeight="1" x14ac:dyDescent="0.2"/>
    <row r="210" ht="14.25" customHeight="1" x14ac:dyDescent="0.2"/>
    <row r="211" ht="14.25" customHeight="1" x14ac:dyDescent="0.2"/>
    <row r="212" ht="14.25" customHeight="1" x14ac:dyDescent="0.2"/>
    <row r="213" ht="14.25" customHeight="1" x14ac:dyDescent="0.2"/>
    <row r="214" ht="14.25" customHeight="1" x14ac:dyDescent="0.2"/>
    <row r="215" ht="14.25" customHeight="1" x14ac:dyDescent="0.2"/>
    <row r="216" ht="14.25" customHeight="1" x14ac:dyDescent="0.2"/>
    <row r="217" ht="14.25" customHeight="1" x14ac:dyDescent="0.2"/>
    <row r="218" ht="14.25" customHeight="1" x14ac:dyDescent="0.2"/>
    <row r="219" ht="14.25" customHeight="1" x14ac:dyDescent="0.2"/>
    <row r="220" ht="14.25" customHeight="1" x14ac:dyDescent="0.2"/>
    <row r="221" ht="14.25" customHeight="1" x14ac:dyDescent="0.2"/>
    <row r="222" ht="14.25" customHeight="1" x14ac:dyDescent="0.2"/>
    <row r="223" ht="14.25" customHeight="1" x14ac:dyDescent="0.2"/>
    <row r="224" ht="14.25" customHeight="1" x14ac:dyDescent="0.2"/>
    <row r="225" ht="14.25" customHeight="1" x14ac:dyDescent="0.2"/>
    <row r="226" ht="14.25" customHeight="1" x14ac:dyDescent="0.2"/>
    <row r="227" ht="14.25" customHeight="1" x14ac:dyDescent="0.2"/>
    <row r="228" ht="14.25" customHeight="1" x14ac:dyDescent="0.2"/>
    <row r="229" ht="14.25" customHeight="1" x14ac:dyDescent="0.2"/>
    <row r="230" ht="14.25" customHeight="1" x14ac:dyDescent="0.2"/>
    <row r="231" ht="14.25" customHeight="1" x14ac:dyDescent="0.2"/>
    <row r="232" ht="14.25" customHeight="1" x14ac:dyDescent="0.2"/>
    <row r="233" ht="14.25" customHeight="1" x14ac:dyDescent="0.2"/>
    <row r="234" ht="14.25" customHeight="1" x14ac:dyDescent="0.2"/>
    <row r="235" ht="14.25" customHeight="1" x14ac:dyDescent="0.2"/>
    <row r="236" ht="14.25" customHeight="1" x14ac:dyDescent="0.2"/>
    <row r="237" ht="14.25" customHeight="1" x14ac:dyDescent="0.2"/>
    <row r="238" ht="14.25" customHeight="1" x14ac:dyDescent="0.2"/>
    <row r="239" ht="14.25" customHeight="1" x14ac:dyDescent="0.2"/>
    <row r="240" ht="14.25" customHeight="1" x14ac:dyDescent="0.2"/>
    <row r="241" ht="14.25" customHeight="1" x14ac:dyDescent="0.2"/>
    <row r="242" ht="14.25" customHeight="1" x14ac:dyDescent="0.2"/>
    <row r="243" ht="14.25" customHeight="1" x14ac:dyDescent="0.2"/>
    <row r="244" ht="14.25" customHeight="1" x14ac:dyDescent="0.2"/>
    <row r="245" ht="14.25" customHeight="1" x14ac:dyDescent="0.2"/>
    <row r="246" ht="14.25" customHeight="1" x14ac:dyDescent="0.2"/>
    <row r="247" ht="14.25" customHeight="1" x14ac:dyDescent="0.2"/>
    <row r="248" ht="14.25" customHeight="1" x14ac:dyDescent="0.2"/>
    <row r="249" ht="14.25" customHeight="1" x14ac:dyDescent="0.2"/>
    <row r="250" ht="14.25" customHeight="1" x14ac:dyDescent="0.2"/>
    <row r="251" ht="14.25" customHeight="1" x14ac:dyDescent="0.2"/>
    <row r="252" ht="14.25" customHeight="1" x14ac:dyDescent="0.2"/>
    <row r="253" ht="14.25" customHeight="1" x14ac:dyDescent="0.2"/>
    <row r="254" ht="14.25" customHeight="1" x14ac:dyDescent="0.2"/>
    <row r="255" ht="14.25" customHeight="1" x14ac:dyDescent="0.2"/>
    <row r="256" ht="14.25" customHeight="1" x14ac:dyDescent="0.2"/>
    <row r="257" ht="14.25" customHeight="1" x14ac:dyDescent="0.2"/>
    <row r="258" ht="14.25" customHeight="1" x14ac:dyDescent="0.2"/>
    <row r="259" ht="14.25" customHeight="1" x14ac:dyDescent="0.2"/>
    <row r="260" ht="14.25" customHeight="1" x14ac:dyDescent="0.2"/>
    <row r="261" ht="14.25" customHeight="1" x14ac:dyDescent="0.2"/>
    <row r="262" ht="14.25" customHeight="1" x14ac:dyDescent="0.2"/>
    <row r="263" ht="14.25" customHeight="1" x14ac:dyDescent="0.2"/>
    <row r="264" ht="14.25" customHeight="1" x14ac:dyDescent="0.2"/>
    <row r="265" ht="14.25" customHeight="1" x14ac:dyDescent="0.2"/>
    <row r="266" ht="14.25" customHeight="1" x14ac:dyDescent="0.2"/>
    <row r="267" ht="14.25" customHeight="1" x14ac:dyDescent="0.2"/>
    <row r="268" ht="14.25" customHeight="1" x14ac:dyDescent="0.2"/>
    <row r="269" ht="14.25" customHeight="1" x14ac:dyDescent="0.2"/>
    <row r="270" ht="14.25" customHeight="1" x14ac:dyDescent="0.2"/>
    <row r="271" ht="14.25" customHeight="1" x14ac:dyDescent="0.2"/>
    <row r="272" ht="14.25" customHeight="1" x14ac:dyDescent="0.2"/>
    <row r="273" ht="14.25" customHeight="1" x14ac:dyDescent="0.2"/>
    <row r="274" ht="14.25" customHeight="1" x14ac:dyDescent="0.2"/>
    <row r="275" ht="14.25" customHeight="1" x14ac:dyDescent="0.2"/>
    <row r="276" ht="14.25" customHeight="1" x14ac:dyDescent="0.2"/>
    <row r="277" ht="14.25" customHeight="1" x14ac:dyDescent="0.2"/>
    <row r="278" ht="14.25" customHeight="1" x14ac:dyDescent="0.2"/>
    <row r="279" ht="14.25" customHeight="1" x14ac:dyDescent="0.2"/>
    <row r="280" ht="14.25" customHeight="1" x14ac:dyDescent="0.2"/>
    <row r="281" ht="14.25" customHeight="1" x14ac:dyDescent="0.2"/>
    <row r="282" ht="14.25" customHeight="1" x14ac:dyDescent="0.2"/>
    <row r="283" ht="14.25" customHeight="1" x14ac:dyDescent="0.2"/>
    <row r="284" ht="14.25" customHeight="1" x14ac:dyDescent="0.2"/>
    <row r="285" ht="14.25" customHeight="1" x14ac:dyDescent="0.2"/>
    <row r="286" ht="14.25" customHeight="1" x14ac:dyDescent="0.2"/>
    <row r="287" ht="14.25" customHeight="1" x14ac:dyDescent="0.2"/>
    <row r="288" ht="14.25" customHeight="1" x14ac:dyDescent="0.2"/>
    <row r="289" ht="14.25" customHeight="1" x14ac:dyDescent="0.2"/>
    <row r="290" ht="14.25" customHeight="1" x14ac:dyDescent="0.2"/>
    <row r="291" ht="14.25" customHeight="1" x14ac:dyDescent="0.2"/>
    <row r="292" ht="14.25" customHeight="1" x14ac:dyDescent="0.2"/>
    <row r="293" ht="14.25" customHeight="1" x14ac:dyDescent="0.2"/>
    <row r="294" ht="14.25" customHeight="1" x14ac:dyDescent="0.2"/>
    <row r="295" ht="14.25" customHeight="1" x14ac:dyDescent="0.2"/>
    <row r="296" ht="14.25" customHeight="1" x14ac:dyDescent="0.2"/>
    <row r="297" ht="14.25" customHeight="1" x14ac:dyDescent="0.2"/>
    <row r="298" ht="14.25" customHeight="1" x14ac:dyDescent="0.2"/>
    <row r="299" ht="14.25" customHeight="1" x14ac:dyDescent="0.2"/>
    <row r="300" ht="14.25" customHeight="1" x14ac:dyDescent="0.2"/>
    <row r="301" ht="14.25" customHeight="1" x14ac:dyDescent="0.2"/>
    <row r="302" ht="14.25" customHeight="1" x14ac:dyDescent="0.2"/>
    <row r="303" ht="14.25" customHeight="1" x14ac:dyDescent="0.2"/>
    <row r="304" ht="14.25" customHeight="1" x14ac:dyDescent="0.2"/>
    <row r="305" ht="14.25" customHeight="1" x14ac:dyDescent="0.2"/>
    <row r="306" ht="14.25" customHeight="1" x14ac:dyDescent="0.2"/>
    <row r="307" ht="14.25" customHeight="1" x14ac:dyDescent="0.2"/>
    <row r="308" ht="14.25" customHeight="1" x14ac:dyDescent="0.2"/>
    <row r="309" ht="14.25" customHeight="1" x14ac:dyDescent="0.2"/>
    <row r="310" ht="14.25" customHeight="1" x14ac:dyDescent="0.2"/>
    <row r="311" ht="14.25" customHeight="1" x14ac:dyDescent="0.2"/>
    <row r="312" ht="14.25" customHeight="1" x14ac:dyDescent="0.2"/>
    <row r="313" ht="14.25" customHeight="1" x14ac:dyDescent="0.2"/>
    <row r="314" ht="14.25" customHeight="1" x14ac:dyDescent="0.2"/>
    <row r="315" ht="14.25" customHeight="1" x14ac:dyDescent="0.2"/>
    <row r="316" ht="14.25" customHeight="1" x14ac:dyDescent="0.2"/>
    <row r="317" ht="14.25" customHeight="1" x14ac:dyDescent="0.2"/>
    <row r="318" ht="14.25" customHeight="1" x14ac:dyDescent="0.2"/>
    <row r="319" ht="14.25" customHeight="1" x14ac:dyDescent="0.2"/>
    <row r="320" ht="14.25" customHeight="1" x14ac:dyDescent="0.2"/>
    <row r="321" ht="14.25" customHeight="1" x14ac:dyDescent="0.2"/>
    <row r="322" ht="14.25" customHeight="1" x14ac:dyDescent="0.2"/>
    <row r="323" ht="14.25" customHeight="1" x14ac:dyDescent="0.2"/>
    <row r="324" ht="14.25" customHeight="1" x14ac:dyDescent="0.2"/>
    <row r="325" ht="14.25" customHeight="1" x14ac:dyDescent="0.2"/>
    <row r="326" ht="14.25" customHeight="1" x14ac:dyDescent="0.2"/>
    <row r="327" ht="14.25" customHeight="1" x14ac:dyDescent="0.2"/>
    <row r="328" ht="14.25" customHeight="1" x14ac:dyDescent="0.2"/>
    <row r="329" ht="14.25" customHeight="1" x14ac:dyDescent="0.2"/>
    <row r="330" ht="14.25" customHeight="1" x14ac:dyDescent="0.2"/>
    <row r="331" ht="14.25" customHeight="1" x14ac:dyDescent="0.2"/>
    <row r="332" ht="14.25" customHeight="1" x14ac:dyDescent="0.2"/>
    <row r="333" ht="14.25" customHeight="1" x14ac:dyDescent="0.2"/>
    <row r="334" ht="14.25" customHeight="1" x14ac:dyDescent="0.2"/>
    <row r="335" ht="14.25" customHeight="1" x14ac:dyDescent="0.2"/>
    <row r="336" ht="14.25" customHeight="1" x14ac:dyDescent="0.2"/>
    <row r="337" ht="14.25" customHeight="1" x14ac:dyDescent="0.2"/>
    <row r="338" ht="14.25" customHeight="1" x14ac:dyDescent="0.2"/>
    <row r="339" ht="14.25" customHeight="1" x14ac:dyDescent="0.2"/>
    <row r="340" ht="14.25" customHeight="1" x14ac:dyDescent="0.2"/>
    <row r="341" ht="14.25" customHeight="1" x14ac:dyDescent="0.2"/>
    <row r="342" ht="14.25" customHeight="1" x14ac:dyDescent="0.2"/>
    <row r="343" ht="14.25" customHeight="1" x14ac:dyDescent="0.2"/>
    <row r="344" ht="14.25" customHeight="1" x14ac:dyDescent="0.2"/>
    <row r="345" ht="14.25" customHeight="1" x14ac:dyDescent="0.2"/>
    <row r="346" ht="14.25" customHeight="1" x14ac:dyDescent="0.2"/>
    <row r="347" ht="14.25" customHeight="1" x14ac:dyDescent="0.2"/>
    <row r="348" ht="14.25" customHeight="1" x14ac:dyDescent="0.2"/>
    <row r="349" ht="14.25" customHeight="1" x14ac:dyDescent="0.2"/>
    <row r="350" ht="14.25" customHeight="1" x14ac:dyDescent="0.2"/>
    <row r="351" ht="14.25" customHeight="1" x14ac:dyDescent="0.2"/>
    <row r="352" ht="14.25" customHeight="1" x14ac:dyDescent="0.2"/>
    <row r="353" ht="14.25" customHeight="1" x14ac:dyDescent="0.2"/>
    <row r="354" ht="14.25" customHeight="1" x14ac:dyDescent="0.2"/>
    <row r="355" ht="14.25" customHeight="1" x14ac:dyDescent="0.2"/>
    <row r="356" ht="14.25" customHeight="1" x14ac:dyDescent="0.2"/>
    <row r="357" ht="14.25" customHeight="1" x14ac:dyDescent="0.2"/>
    <row r="358" ht="14.25" customHeight="1" x14ac:dyDescent="0.2"/>
    <row r="359" ht="14.25" customHeight="1" x14ac:dyDescent="0.2"/>
    <row r="360" ht="14.25" customHeight="1" x14ac:dyDescent="0.2"/>
    <row r="361" ht="14.25" customHeight="1" x14ac:dyDescent="0.2"/>
    <row r="362" ht="14.25" customHeight="1" x14ac:dyDescent="0.2"/>
    <row r="363" ht="14.25" customHeight="1" x14ac:dyDescent="0.2"/>
    <row r="364" ht="14.25" customHeight="1" x14ac:dyDescent="0.2"/>
    <row r="365" ht="14.25" customHeight="1" x14ac:dyDescent="0.2"/>
    <row r="366" ht="14.25" customHeight="1" x14ac:dyDescent="0.2"/>
    <row r="367" ht="14.25" customHeight="1" x14ac:dyDescent="0.2"/>
    <row r="368" ht="14.25" customHeight="1" x14ac:dyDescent="0.2"/>
    <row r="369" ht="14.25" customHeight="1" x14ac:dyDescent="0.2"/>
    <row r="370" ht="14.25" customHeight="1" x14ac:dyDescent="0.2"/>
    <row r="371" ht="14.25" customHeight="1" x14ac:dyDescent="0.2"/>
    <row r="372" ht="14.25" customHeight="1" x14ac:dyDescent="0.2"/>
    <row r="373" ht="14.25" customHeight="1" x14ac:dyDescent="0.2"/>
    <row r="374" ht="14.25" customHeight="1" x14ac:dyDescent="0.2"/>
    <row r="375" ht="14.25" customHeight="1" x14ac:dyDescent="0.2"/>
    <row r="376" ht="14.25" customHeight="1" x14ac:dyDescent="0.2"/>
    <row r="377" ht="14.25" customHeight="1" x14ac:dyDescent="0.2"/>
    <row r="378" ht="14.25" customHeight="1" x14ac:dyDescent="0.2"/>
    <row r="379" ht="14.25" customHeight="1" x14ac:dyDescent="0.2"/>
    <row r="380" ht="14.25" customHeight="1" x14ac:dyDescent="0.2"/>
    <row r="381" ht="14.25" customHeight="1" x14ac:dyDescent="0.2"/>
    <row r="382" ht="14.25" customHeight="1" x14ac:dyDescent="0.2"/>
    <row r="383" ht="14.25" customHeight="1" x14ac:dyDescent="0.2"/>
    <row r="384" ht="14.25" customHeight="1" x14ac:dyDescent="0.2"/>
    <row r="385" ht="14.25" customHeight="1" x14ac:dyDescent="0.2"/>
    <row r="386" ht="14.25" customHeight="1" x14ac:dyDescent="0.2"/>
    <row r="387" ht="14.25" customHeight="1" x14ac:dyDescent="0.2"/>
    <row r="388" ht="14.25" customHeight="1" x14ac:dyDescent="0.2"/>
    <row r="389" ht="14.25" customHeight="1" x14ac:dyDescent="0.2"/>
    <row r="390" ht="14.25" customHeight="1" x14ac:dyDescent="0.2"/>
    <row r="391" ht="14.25" customHeight="1" x14ac:dyDescent="0.2"/>
    <row r="392" ht="14.25" customHeight="1" x14ac:dyDescent="0.2"/>
    <row r="393" ht="14.25" customHeight="1" x14ac:dyDescent="0.2"/>
    <row r="394" ht="14.25" customHeight="1" x14ac:dyDescent="0.2"/>
    <row r="395" ht="14.25" customHeight="1" x14ac:dyDescent="0.2"/>
    <row r="396" ht="14.25" customHeight="1" x14ac:dyDescent="0.2"/>
    <row r="397" ht="14.25" customHeight="1" x14ac:dyDescent="0.2"/>
    <row r="398" ht="14.25" customHeight="1" x14ac:dyDescent="0.2"/>
    <row r="399" ht="14.25" customHeight="1" x14ac:dyDescent="0.2"/>
    <row r="400" ht="14.25" customHeight="1" x14ac:dyDescent="0.2"/>
    <row r="401" ht="14.25" customHeight="1" x14ac:dyDescent="0.2"/>
    <row r="402" ht="14.25" customHeight="1" x14ac:dyDescent="0.2"/>
    <row r="403" ht="14.25" customHeight="1" x14ac:dyDescent="0.2"/>
    <row r="404" ht="14.25" customHeight="1" x14ac:dyDescent="0.2"/>
    <row r="405" ht="14.25" customHeight="1" x14ac:dyDescent="0.2"/>
    <row r="406" ht="14.25" customHeight="1" x14ac:dyDescent="0.2"/>
    <row r="407" ht="14.25" customHeight="1" x14ac:dyDescent="0.2"/>
    <row r="408" ht="14.25" customHeight="1" x14ac:dyDescent="0.2"/>
    <row r="409" ht="14.25" customHeight="1" x14ac:dyDescent="0.2"/>
    <row r="410" ht="14.25" customHeight="1" x14ac:dyDescent="0.2"/>
    <row r="411" ht="14.25" customHeight="1" x14ac:dyDescent="0.2"/>
    <row r="412" ht="14.25" customHeight="1" x14ac:dyDescent="0.2"/>
    <row r="413" ht="14.25" customHeight="1" x14ac:dyDescent="0.2"/>
    <row r="414" ht="14.25" customHeight="1" x14ac:dyDescent="0.2"/>
    <row r="415" ht="14.25" customHeight="1" x14ac:dyDescent="0.2"/>
    <row r="416" ht="14.25" customHeight="1" x14ac:dyDescent="0.2"/>
    <row r="417" ht="14.25" customHeight="1" x14ac:dyDescent="0.2"/>
    <row r="418" ht="14.25" customHeight="1" x14ac:dyDescent="0.2"/>
    <row r="419" ht="14.25" customHeight="1" x14ac:dyDescent="0.2"/>
    <row r="420" ht="14.25" customHeight="1" x14ac:dyDescent="0.2"/>
    <row r="421" ht="14.25" customHeight="1" x14ac:dyDescent="0.2"/>
    <row r="422" ht="14.25" customHeight="1" x14ac:dyDescent="0.2"/>
    <row r="423" ht="14.25" customHeight="1" x14ac:dyDescent="0.2"/>
    <row r="424" ht="14.25" customHeight="1" x14ac:dyDescent="0.2"/>
    <row r="425" ht="14.25" customHeight="1" x14ac:dyDescent="0.2"/>
    <row r="426" ht="14.25" customHeight="1" x14ac:dyDescent="0.2"/>
    <row r="427" ht="14.25" customHeight="1" x14ac:dyDescent="0.2"/>
    <row r="428" ht="14.25" customHeight="1" x14ac:dyDescent="0.2"/>
    <row r="429" ht="14.25" customHeight="1" x14ac:dyDescent="0.2"/>
    <row r="430" ht="14.25" customHeight="1" x14ac:dyDescent="0.2"/>
    <row r="431" ht="14.25" customHeight="1" x14ac:dyDescent="0.2"/>
    <row r="432" ht="14.25" customHeight="1" x14ac:dyDescent="0.2"/>
    <row r="433" ht="14.25" customHeight="1" x14ac:dyDescent="0.2"/>
    <row r="434" ht="14.25" customHeight="1" x14ac:dyDescent="0.2"/>
    <row r="435" ht="14.25" customHeight="1" x14ac:dyDescent="0.2"/>
    <row r="436" ht="14.25" customHeight="1" x14ac:dyDescent="0.2"/>
    <row r="437" ht="14.25" customHeight="1" x14ac:dyDescent="0.2"/>
    <row r="438" ht="14.25" customHeight="1" x14ac:dyDescent="0.2"/>
    <row r="439" ht="14.25" customHeight="1" x14ac:dyDescent="0.2"/>
    <row r="440" ht="14.25" customHeight="1" x14ac:dyDescent="0.2"/>
    <row r="441" ht="14.25" customHeight="1" x14ac:dyDescent="0.2"/>
    <row r="442" ht="14.25" customHeight="1" x14ac:dyDescent="0.2"/>
    <row r="443" ht="14.25" customHeight="1" x14ac:dyDescent="0.2"/>
    <row r="444" ht="14.25" customHeight="1" x14ac:dyDescent="0.2"/>
    <row r="445" ht="14.25" customHeight="1" x14ac:dyDescent="0.2"/>
    <row r="446" ht="14.25" customHeight="1" x14ac:dyDescent="0.2"/>
    <row r="447" ht="14.25" customHeight="1" x14ac:dyDescent="0.2"/>
    <row r="448" ht="14.25" customHeight="1" x14ac:dyDescent="0.2"/>
    <row r="449" ht="14.25" customHeight="1" x14ac:dyDescent="0.2"/>
    <row r="450" ht="14.25" customHeight="1" x14ac:dyDescent="0.2"/>
    <row r="451" ht="14.25" customHeight="1" x14ac:dyDescent="0.2"/>
    <row r="452" ht="14.25" customHeight="1" x14ac:dyDescent="0.2"/>
    <row r="453" ht="14.25" customHeight="1" x14ac:dyDescent="0.2"/>
    <row r="454" ht="14.25" customHeight="1" x14ac:dyDescent="0.2"/>
    <row r="455" ht="14.25" customHeight="1" x14ac:dyDescent="0.2"/>
    <row r="456" ht="14.25" customHeight="1" x14ac:dyDescent="0.2"/>
    <row r="457" ht="14.25" customHeight="1" x14ac:dyDescent="0.2"/>
    <row r="458" ht="14.25" customHeight="1" x14ac:dyDescent="0.2"/>
    <row r="459" ht="14.25" customHeight="1" x14ac:dyDescent="0.2"/>
    <row r="460" ht="14.25" customHeight="1" x14ac:dyDescent="0.2"/>
    <row r="461" ht="14.25" customHeight="1" x14ac:dyDescent="0.2"/>
    <row r="462" ht="14.25" customHeight="1" x14ac:dyDescent="0.2"/>
    <row r="463" ht="14.25" customHeight="1" x14ac:dyDescent="0.2"/>
    <row r="464" ht="14.25" customHeight="1" x14ac:dyDescent="0.2"/>
    <row r="465" ht="14.25" customHeight="1" x14ac:dyDescent="0.2"/>
    <row r="466" ht="14.25" customHeight="1" x14ac:dyDescent="0.2"/>
    <row r="467" ht="14.25" customHeight="1" x14ac:dyDescent="0.2"/>
    <row r="468" ht="14.25" customHeight="1" x14ac:dyDescent="0.2"/>
    <row r="469" ht="14.25" customHeight="1" x14ac:dyDescent="0.2"/>
    <row r="470" ht="14.25" customHeight="1" x14ac:dyDescent="0.2"/>
    <row r="471" ht="14.25" customHeight="1" x14ac:dyDescent="0.2"/>
    <row r="472" ht="14.25" customHeight="1" x14ac:dyDescent="0.2"/>
    <row r="473" ht="14.25" customHeight="1" x14ac:dyDescent="0.2"/>
    <row r="474" ht="14.25" customHeight="1" x14ac:dyDescent="0.2"/>
    <row r="475" ht="14.25" customHeight="1" x14ac:dyDescent="0.2"/>
    <row r="476" ht="14.25" customHeight="1" x14ac:dyDescent="0.2"/>
    <row r="477" ht="14.25" customHeight="1" x14ac:dyDescent="0.2"/>
    <row r="478" ht="14.25" customHeight="1" x14ac:dyDescent="0.2"/>
    <row r="479" ht="14.25" customHeight="1" x14ac:dyDescent="0.2"/>
    <row r="480" ht="14.25" customHeight="1" x14ac:dyDescent="0.2"/>
    <row r="481" ht="14.25" customHeight="1" x14ac:dyDescent="0.2"/>
    <row r="482" ht="14.25" customHeight="1" x14ac:dyDescent="0.2"/>
    <row r="483" ht="14.25" customHeight="1" x14ac:dyDescent="0.2"/>
    <row r="484" ht="14.25" customHeight="1" x14ac:dyDescent="0.2"/>
    <row r="485" ht="14.25" customHeight="1" x14ac:dyDescent="0.2"/>
    <row r="486" ht="14.25" customHeight="1" x14ac:dyDescent="0.2"/>
    <row r="487" ht="14.25" customHeight="1" x14ac:dyDescent="0.2"/>
    <row r="488" ht="14.25" customHeight="1" x14ac:dyDescent="0.2"/>
    <row r="489" ht="14.25" customHeight="1" x14ac:dyDescent="0.2"/>
    <row r="490" ht="14.25" customHeight="1" x14ac:dyDescent="0.2"/>
    <row r="491" ht="14.25" customHeight="1" x14ac:dyDescent="0.2"/>
    <row r="492" ht="14.25" customHeight="1" x14ac:dyDescent="0.2"/>
    <row r="493" ht="14.25" customHeight="1" x14ac:dyDescent="0.2"/>
    <row r="494" ht="14.25" customHeight="1" x14ac:dyDescent="0.2"/>
    <row r="495" ht="14.25" customHeight="1" x14ac:dyDescent="0.2"/>
    <row r="496" ht="14.25" customHeight="1" x14ac:dyDescent="0.2"/>
    <row r="497" ht="14.25" customHeight="1" x14ac:dyDescent="0.2"/>
    <row r="498" ht="14.25" customHeight="1" x14ac:dyDescent="0.2"/>
    <row r="499" ht="14.25" customHeight="1" x14ac:dyDescent="0.2"/>
    <row r="500" ht="14.25" customHeight="1" x14ac:dyDescent="0.2"/>
    <row r="501" ht="14.25" customHeight="1" x14ac:dyDescent="0.2"/>
    <row r="502" ht="14.25" customHeight="1" x14ac:dyDescent="0.2"/>
    <row r="503" ht="14.25" customHeight="1" x14ac:dyDescent="0.2"/>
    <row r="504" ht="14.25" customHeight="1" x14ac:dyDescent="0.2"/>
    <row r="505" ht="14.25" customHeight="1" x14ac:dyDescent="0.2"/>
    <row r="506" ht="14.25" customHeight="1" x14ac:dyDescent="0.2"/>
    <row r="507" ht="14.25" customHeight="1" x14ac:dyDescent="0.2"/>
    <row r="508" ht="14.25" customHeight="1" x14ac:dyDescent="0.2"/>
    <row r="509" ht="14.25" customHeight="1" x14ac:dyDescent="0.2"/>
    <row r="510" ht="14.25" customHeight="1" x14ac:dyDescent="0.2"/>
    <row r="511" ht="14.25" customHeight="1" x14ac:dyDescent="0.2"/>
    <row r="512" ht="14.25" customHeight="1" x14ac:dyDescent="0.2"/>
    <row r="513" ht="14.25" customHeight="1" x14ac:dyDescent="0.2"/>
    <row r="514" ht="14.25" customHeight="1" x14ac:dyDescent="0.2"/>
    <row r="515" ht="14.25" customHeight="1" x14ac:dyDescent="0.2"/>
    <row r="516" ht="14.25" customHeight="1" x14ac:dyDescent="0.2"/>
    <row r="517" ht="14.25" customHeight="1" x14ac:dyDescent="0.2"/>
    <row r="518" ht="14.25" customHeight="1" x14ac:dyDescent="0.2"/>
    <row r="519" ht="14.25" customHeight="1" x14ac:dyDescent="0.2"/>
    <row r="520" ht="14.25" customHeight="1" x14ac:dyDescent="0.2"/>
    <row r="521" ht="14.25" customHeight="1" x14ac:dyDescent="0.2"/>
    <row r="522" ht="14.25" customHeight="1" x14ac:dyDescent="0.2"/>
    <row r="523" ht="14.25" customHeight="1" x14ac:dyDescent="0.2"/>
    <row r="524" ht="14.25" customHeight="1" x14ac:dyDescent="0.2"/>
    <row r="525" ht="14.25" customHeight="1" x14ac:dyDescent="0.2"/>
    <row r="526" ht="14.25" customHeight="1" x14ac:dyDescent="0.2"/>
    <row r="527" ht="14.25" customHeight="1" x14ac:dyDescent="0.2"/>
    <row r="528" ht="14.25" customHeight="1" x14ac:dyDescent="0.2"/>
    <row r="529" ht="14.25" customHeight="1" x14ac:dyDescent="0.2"/>
    <row r="530" ht="14.25" customHeight="1" x14ac:dyDescent="0.2"/>
    <row r="531" ht="14.25" customHeight="1" x14ac:dyDescent="0.2"/>
    <row r="532" ht="14.25" customHeight="1" x14ac:dyDescent="0.2"/>
    <row r="533" ht="14.25" customHeight="1" x14ac:dyDescent="0.2"/>
    <row r="534" ht="14.25" customHeight="1" x14ac:dyDescent="0.2"/>
    <row r="535" ht="14.25" customHeight="1" x14ac:dyDescent="0.2"/>
    <row r="536" ht="14.25" customHeight="1" x14ac:dyDescent="0.2"/>
    <row r="537" ht="14.25" customHeight="1" x14ac:dyDescent="0.2"/>
    <row r="538" ht="14.25" customHeight="1" x14ac:dyDescent="0.2"/>
    <row r="539" ht="14.25" customHeight="1" x14ac:dyDescent="0.2"/>
    <row r="540" ht="14.25" customHeight="1" x14ac:dyDescent="0.2"/>
    <row r="541" ht="14.25" customHeight="1" x14ac:dyDescent="0.2"/>
    <row r="542" ht="14.25" customHeight="1" x14ac:dyDescent="0.2"/>
    <row r="543" ht="14.25" customHeight="1" x14ac:dyDescent="0.2"/>
    <row r="544" ht="14.25" customHeight="1" x14ac:dyDescent="0.2"/>
    <row r="545" ht="14.25" customHeight="1" x14ac:dyDescent="0.2"/>
    <row r="546" ht="14.25" customHeight="1" x14ac:dyDescent="0.2"/>
    <row r="547" ht="14.25" customHeight="1" x14ac:dyDescent="0.2"/>
    <row r="548" ht="14.25" customHeight="1" x14ac:dyDescent="0.2"/>
    <row r="549" ht="14.25" customHeight="1" x14ac:dyDescent="0.2"/>
    <row r="550" ht="14.25" customHeight="1" x14ac:dyDescent="0.2"/>
    <row r="551" ht="14.25" customHeight="1" x14ac:dyDescent="0.2"/>
    <row r="552" ht="14.25" customHeight="1" x14ac:dyDescent="0.2"/>
    <row r="553" ht="14.25" customHeight="1" x14ac:dyDescent="0.2"/>
    <row r="554" ht="14.25" customHeight="1" x14ac:dyDescent="0.2"/>
    <row r="555" ht="14.25" customHeight="1" x14ac:dyDescent="0.2"/>
    <row r="556" ht="14.25" customHeight="1" x14ac:dyDescent="0.2"/>
    <row r="557" ht="14.25" customHeight="1" x14ac:dyDescent="0.2"/>
    <row r="558" ht="14.25" customHeight="1" x14ac:dyDescent="0.2"/>
    <row r="559" ht="14.25" customHeight="1" x14ac:dyDescent="0.2"/>
    <row r="560" ht="14.25" customHeight="1" x14ac:dyDescent="0.2"/>
    <row r="561" ht="14.25" customHeight="1" x14ac:dyDescent="0.2"/>
    <row r="562" ht="14.25" customHeight="1" x14ac:dyDescent="0.2"/>
    <row r="563" ht="14.25" customHeight="1" x14ac:dyDescent="0.2"/>
    <row r="564" ht="14.25" customHeight="1" x14ac:dyDescent="0.2"/>
    <row r="565" ht="14.25" customHeight="1" x14ac:dyDescent="0.2"/>
    <row r="566" ht="14.25" customHeight="1" x14ac:dyDescent="0.2"/>
    <row r="567" ht="14.25" customHeight="1" x14ac:dyDescent="0.2"/>
    <row r="568" ht="14.25" customHeight="1" x14ac:dyDescent="0.2"/>
    <row r="569" ht="14.25" customHeight="1" x14ac:dyDescent="0.2"/>
    <row r="570" ht="14.25" customHeight="1" x14ac:dyDescent="0.2"/>
    <row r="571" ht="14.25" customHeight="1" x14ac:dyDescent="0.2"/>
    <row r="572" ht="14.25" customHeight="1" x14ac:dyDescent="0.2"/>
    <row r="573" ht="14.25" customHeight="1" x14ac:dyDescent="0.2"/>
    <row r="574" ht="14.25" customHeight="1" x14ac:dyDescent="0.2"/>
    <row r="575" ht="14.25" customHeight="1" x14ac:dyDescent="0.2"/>
    <row r="576" ht="14.25" customHeight="1" x14ac:dyDescent="0.2"/>
    <row r="577" ht="14.25" customHeight="1" x14ac:dyDescent="0.2"/>
    <row r="578" ht="14.25" customHeight="1" x14ac:dyDescent="0.2"/>
    <row r="579" ht="14.25" customHeight="1" x14ac:dyDescent="0.2"/>
    <row r="580" ht="14.25" customHeight="1" x14ac:dyDescent="0.2"/>
    <row r="581" ht="14.25" customHeight="1" x14ac:dyDescent="0.2"/>
    <row r="582" ht="14.25" customHeight="1" x14ac:dyDescent="0.2"/>
    <row r="583" ht="14.25" customHeight="1" x14ac:dyDescent="0.2"/>
    <row r="584" ht="14.25" customHeight="1" x14ac:dyDescent="0.2"/>
    <row r="585" ht="14.25" customHeight="1" x14ac:dyDescent="0.2"/>
    <row r="586" ht="14.25" customHeight="1" x14ac:dyDescent="0.2"/>
    <row r="587" ht="14.25" customHeight="1" x14ac:dyDescent="0.2"/>
    <row r="588" ht="14.25" customHeight="1" x14ac:dyDescent="0.2"/>
    <row r="589" ht="14.25" customHeight="1" x14ac:dyDescent="0.2"/>
    <row r="590" ht="14.25" customHeight="1" x14ac:dyDescent="0.2"/>
    <row r="591" ht="14.25" customHeight="1" x14ac:dyDescent="0.2"/>
    <row r="592" ht="14.25" customHeight="1" x14ac:dyDescent="0.2"/>
    <row r="593" ht="14.25" customHeight="1" x14ac:dyDescent="0.2"/>
    <row r="594" ht="14.25" customHeight="1" x14ac:dyDescent="0.2"/>
    <row r="595" ht="14.25" customHeight="1" x14ac:dyDescent="0.2"/>
    <row r="596" ht="14.25" customHeight="1" x14ac:dyDescent="0.2"/>
    <row r="597" ht="14.25" customHeight="1" x14ac:dyDescent="0.2"/>
    <row r="598" ht="14.25" customHeight="1" x14ac:dyDescent="0.2"/>
    <row r="599" ht="14.25" customHeight="1" x14ac:dyDescent="0.2"/>
    <row r="600" ht="14.25" customHeight="1" x14ac:dyDescent="0.2"/>
    <row r="601" ht="14.25" customHeight="1" x14ac:dyDescent="0.2"/>
    <row r="602" ht="14.25" customHeight="1" x14ac:dyDescent="0.2"/>
    <row r="603" ht="14.25" customHeight="1" x14ac:dyDescent="0.2"/>
    <row r="604" ht="14.25" customHeight="1" x14ac:dyDescent="0.2"/>
    <row r="605" ht="14.25" customHeight="1" x14ac:dyDescent="0.2"/>
    <row r="606" ht="14.25" customHeight="1" x14ac:dyDescent="0.2"/>
    <row r="607" ht="14.25" customHeight="1" x14ac:dyDescent="0.2"/>
    <row r="608" ht="14.25" customHeight="1" x14ac:dyDescent="0.2"/>
    <row r="609" ht="14.25" customHeight="1" x14ac:dyDescent="0.2"/>
    <row r="610" ht="14.25" customHeight="1" x14ac:dyDescent="0.2"/>
    <row r="611" ht="14.25" customHeight="1" x14ac:dyDescent="0.2"/>
    <row r="612" ht="14.25" customHeight="1" x14ac:dyDescent="0.2"/>
    <row r="613" ht="14.25" customHeight="1" x14ac:dyDescent="0.2"/>
    <row r="614" ht="14.25" customHeight="1" x14ac:dyDescent="0.2"/>
    <row r="615" ht="14.25" customHeight="1" x14ac:dyDescent="0.2"/>
    <row r="616" ht="14.25" customHeight="1" x14ac:dyDescent="0.2"/>
    <row r="617" ht="14.25" customHeight="1" x14ac:dyDescent="0.2"/>
    <row r="618" ht="14.25" customHeight="1" x14ac:dyDescent="0.2"/>
    <row r="619" ht="14.25" customHeight="1" x14ac:dyDescent="0.2"/>
    <row r="620" ht="14.25" customHeight="1" x14ac:dyDescent="0.2"/>
    <row r="621" ht="14.25" customHeight="1" x14ac:dyDescent="0.2"/>
    <row r="622" ht="14.25" customHeight="1" x14ac:dyDescent="0.2"/>
    <row r="623" ht="14.25" customHeight="1" x14ac:dyDescent="0.2"/>
    <row r="624" ht="14.25" customHeight="1" x14ac:dyDescent="0.2"/>
    <row r="625" ht="14.25" customHeight="1" x14ac:dyDescent="0.2"/>
    <row r="626" ht="14.25" customHeight="1" x14ac:dyDescent="0.2"/>
    <row r="627" ht="14.25" customHeight="1" x14ac:dyDescent="0.2"/>
    <row r="628" ht="14.25" customHeight="1" x14ac:dyDescent="0.2"/>
    <row r="629" ht="14.25" customHeight="1" x14ac:dyDescent="0.2"/>
    <row r="630" ht="14.25" customHeight="1" x14ac:dyDescent="0.2"/>
    <row r="631" ht="14.25" customHeight="1" x14ac:dyDescent="0.2"/>
    <row r="632" ht="14.25" customHeight="1" x14ac:dyDescent="0.2"/>
    <row r="633" ht="14.25" customHeight="1" x14ac:dyDescent="0.2"/>
    <row r="634" ht="14.25" customHeight="1" x14ac:dyDescent="0.2"/>
    <row r="635" ht="14.25" customHeight="1" x14ac:dyDescent="0.2"/>
    <row r="636" ht="14.25" customHeight="1" x14ac:dyDescent="0.2"/>
    <row r="637" ht="14.25" customHeight="1" x14ac:dyDescent="0.2"/>
    <row r="638" ht="14.25" customHeight="1" x14ac:dyDescent="0.2"/>
    <row r="639" ht="14.25" customHeight="1" x14ac:dyDescent="0.2"/>
    <row r="640" ht="14.25" customHeight="1" x14ac:dyDescent="0.2"/>
    <row r="641" ht="14.25" customHeight="1" x14ac:dyDescent="0.2"/>
    <row r="642" ht="14.25" customHeight="1" x14ac:dyDescent="0.2"/>
    <row r="643" ht="14.25" customHeight="1" x14ac:dyDescent="0.2"/>
    <row r="644" ht="14.25" customHeight="1" x14ac:dyDescent="0.2"/>
    <row r="645" ht="14.25" customHeight="1" x14ac:dyDescent="0.2"/>
    <row r="646" ht="14.25" customHeight="1" x14ac:dyDescent="0.2"/>
    <row r="647" ht="14.25" customHeight="1" x14ac:dyDescent="0.2"/>
    <row r="648" ht="14.25" customHeight="1" x14ac:dyDescent="0.2"/>
    <row r="649" ht="14.25" customHeight="1" x14ac:dyDescent="0.2"/>
    <row r="650" ht="14.25" customHeight="1" x14ac:dyDescent="0.2"/>
    <row r="651" ht="14.25" customHeight="1" x14ac:dyDescent="0.2"/>
    <row r="652" ht="14.25" customHeight="1" x14ac:dyDescent="0.2"/>
    <row r="653" ht="14.25" customHeight="1" x14ac:dyDescent="0.2"/>
    <row r="654" ht="14.25" customHeight="1" x14ac:dyDescent="0.2"/>
    <row r="655" ht="14.25" customHeight="1" x14ac:dyDescent="0.2"/>
    <row r="656" ht="14.25" customHeight="1" x14ac:dyDescent="0.2"/>
    <row r="657" ht="14.25" customHeight="1" x14ac:dyDescent="0.2"/>
    <row r="658" ht="14.25" customHeight="1" x14ac:dyDescent="0.2"/>
    <row r="659" ht="14.25" customHeight="1" x14ac:dyDescent="0.2"/>
    <row r="660" ht="14.25" customHeight="1" x14ac:dyDescent="0.2"/>
    <row r="661" ht="14.25" customHeight="1" x14ac:dyDescent="0.2"/>
    <row r="662" ht="14.25" customHeight="1" x14ac:dyDescent="0.2"/>
    <row r="663" ht="14.25" customHeight="1" x14ac:dyDescent="0.2"/>
    <row r="664" ht="14.25" customHeight="1" x14ac:dyDescent="0.2"/>
    <row r="665" ht="14.25" customHeight="1" x14ac:dyDescent="0.2"/>
    <row r="666" ht="14.25" customHeight="1" x14ac:dyDescent="0.2"/>
    <row r="667" ht="14.25" customHeight="1" x14ac:dyDescent="0.2"/>
    <row r="668" ht="14.25" customHeight="1" x14ac:dyDescent="0.2"/>
    <row r="669" ht="14.25" customHeight="1" x14ac:dyDescent="0.2"/>
    <row r="670" ht="14.25" customHeight="1" x14ac:dyDescent="0.2"/>
    <row r="671" ht="14.25" customHeight="1" x14ac:dyDescent="0.2"/>
    <row r="672" ht="14.25" customHeight="1" x14ac:dyDescent="0.2"/>
    <row r="673" ht="14.25" customHeight="1" x14ac:dyDescent="0.2"/>
    <row r="674" ht="14.25" customHeight="1" x14ac:dyDescent="0.2"/>
    <row r="675" ht="14.25" customHeight="1" x14ac:dyDescent="0.2"/>
    <row r="676" ht="14.25" customHeight="1" x14ac:dyDescent="0.2"/>
    <row r="677" ht="14.25" customHeight="1" x14ac:dyDescent="0.2"/>
    <row r="678" ht="14.25" customHeight="1" x14ac:dyDescent="0.2"/>
    <row r="679" ht="14.25" customHeight="1" x14ac:dyDescent="0.2"/>
    <row r="680" ht="14.25" customHeight="1" x14ac:dyDescent="0.2"/>
    <row r="681" ht="14.25" customHeight="1" x14ac:dyDescent="0.2"/>
    <row r="682" ht="14.25" customHeight="1" x14ac:dyDescent="0.2"/>
    <row r="683" ht="14.25" customHeight="1" x14ac:dyDescent="0.2"/>
    <row r="684" ht="14.25" customHeight="1" x14ac:dyDescent="0.2"/>
    <row r="685" ht="14.25" customHeight="1" x14ac:dyDescent="0.2"/>
    <row r="686" ht="14.25" customHeight="1" x14ac:dyDescent="0.2"/>
    <row r="687" ht="14.25" customHeight="1" x14ac:dyDescent="0.2"/>
    <row r="688" ht="14.25" customHeight="1" x14ac:dyDescent="0.2"/>
    <row r="689" ht="14.25" customHeight="1" x14ac:dyDescent="0.2"/>
    <row r="690" ht="14.25" customHeight="1" x14ac:dyDescent="0.2"/>
    <row r="691" ht="14.25" customHeight="1" x14ac:dyDescent="0.2"/>
    <row r="692" ht="14.25" customHeight="1" x14ac:dyDescent="0.2"/>
    <row r="693" ht="14.25" customHeight="1" x14ac:dyDescent="0.2"/>
    <row r="694" ht="14.25" customHeight="1" x14ac:dyDescent="0.2"/>
    <row r="695" ht="14.25" customHeight="1" x14ac:dyDescent="0.2"/>
    <row r="696" ht="14.25" customHeight="1" x14ac:dyDescent="0.2"/>
    <row r="697" ht="14.25" customHeight="1" x14ac:dyDescent="0.2"/>
    <row r="698" ht="14.25" customHeight="1" x14ac:dyDescent="0.2"/>
    <row r="699" ht="14.25" customHeight="1" x14ac:dyDescent="0.2"/>
    <row r="700" ht="14.25" customHeight="1" x14ac:dyDescent="0.2"/>
    <row r="701" ht="14.25" customHeight="1" x14ac:dyDescent="0.2"/>
    <row r="702" ht="14.25" customHeight="1" x14ac:dyDescent="0.2"/>
    <row r="703" ht="14.25" customHeight="1" x14ac:dyDescent="0.2"/>
    <row r="704" ht="14.25" customHeight="1" x14ac:dyDescent="0.2"/>
    <row r="705" ht="14.25" customHeight="1" x14ac:dyDescent="0.2"/>
    <row r="706" ht="14.25" customHeight="1" x14ac:dyDescent="0.2"/>
    <row r="707" ht="14.25" customHeight="1" x14ac:dyDescent="0.2"/>
    <row r="708" ht="14.25" customHeight="1" x14ac:dyDescent="0.2"/>
    <row r="709" ht="14.25" customHeight="1" x14ac:dyDescent="0.2"/>
    <row r="710" ht="14.25" customHeight="1" x14ac:dyDescent="0.2"/>
    <row r="711" ht="14.25" customHeight="1" x14ac:dyDescent="0.2"/>
    <row r="712" ht="14.25" customHeight="1" x14ac:dyDescent="0.2"/>
    <row r="713" ht="14.25" customHeight="1" x14ac:dyDescent="0.2"/>
    <row r="714" ht="14.25" customHeight="1" x14ac:dyDescent="0.2"/>
    <row r="715" ht="14.25" customHeight="1" x14ac:dyDescent="0.2"/>
    <row r="716" ht="14.25" customHeight="1" x14ac:dyDescent="0.2"/>
    <row r="717" ht="14.25" customHeight="1" x14ac:dyDescent="0.2"/>
    <row r="718" ht="14.25" customHeight="1" x14ac:dyDescent="0.2"/>
    <row r="719" ht="14.25" customHeight="1" x14ac:dyDescent="0.2"/>
    <row r="720" ht="14.25" customHeight="1" x14ac:dyDescent="0.2"/>
    <row r="721" ht="14.25" customHeight="1" x14ac:dyDescent="0.2"/>
    <row r="722" ht="14.25" customHeight="1" x14ac:dyDescent="0.2"/>
    <row r="723" ht="14.25" customHeight="1" x14ac:dyDescent="0.2"/>
    <row r="724" ht="14.25" customHeight="1" x14ac:dyDescent="0.2"/>
    <row r="725" ht="14.25" customHeight="1" x14ac:dyDescent="0.2"/>
    <row r="726" ht="14.25" customHeight="1" x14ac:dyDescent="0.2"/>
    <row r="727" ht="14.25" customHeight="1" x14ac:dyDescent="0.2"/>
    <row r="728" ht="14.25" customHeight="1" x14ac:dyDescent="0.2"/>
    <row r="729" ht="14.25" customHeight="1" x14ac:dyDescent="0.2"/>
    <row r="730" ht="14.25" customHeight="1" x14ac:dyDescent="0.2"/>
    <row r="731" ht="14.25" customHeight="1" x14ac:dyDescent="0.2"/>
    <row r="732" ht="14.25" customHeight="1" x14ac:dyDescent="0.2"/>
    <row r="733" ht="14.25" customHeight="1" x14ac:dyDescent="0.2"/>
    <row r="734" ht="14.25" customHeight="1" x14ac:dyDescent="0.2"/>
    <row r="735" ht="14.25" customHeight="1" x14ac:dyDescent="0.2"/>
    <row r="736" ht="14.25" customHeight="1" x14ac:dyDescent="0.2"/>
    <row r="737" ht="14.25" customHeight="1" x14ac:dyDescent="0.2"/>
    <row r="738" ht="14.25" customHeight="1" x14ac:dyDescent="0.2"/>
    <row r="739" ht="14.25" customHeight="1" x14ac:dyDescent="0.2"/>
    <row r="740" ht="14.25" customHeight="1" x14ac:dyDescent="0.2"/>
    <row r="741" ht="14.25" customHeight="1" x14ac:dyDescent="0.2"/>
    <row r="742" ht="14.25" customHeight="1" x14ac:dyDescent="0.2"/>
    <row r="743" ht="14.25" customHeight="1" x14ac:dyDescent="0.2"/>
    <row r="744" ht="14.25" customHeight="1" x14ac:dyDescent="0.2"/>
    <row r="745" ht="14.25" customHeight="1" x14ac:dyDescent="0.2"/>
    <row r="746" ht="14.25" customHeight="1" x14ac:dyDescent="0.2"/>
    <row r="747" ht="14.25" customHeight="1" x14ac:dyDescent="0.2"/>
    <row r="748" ht="14.25" customHeight="1" x14ac:dyDescent="0.2"/>
    <row r="749" ht="14.25" customHeight="1" x14ac:dyDescent="0.2"/>
    <row r="750" ht="14.25" customHeight="1" x14ac:dyDescent="0.2"/>
    <row r="751" ht="14.25" customHeight="1" x14ac:dyDescent="0.2"/>
    <row r="752" ht="14.25" customHeight="1" x14ac:dyDescent="0.2"/>
    <row r="753" ht="14.25" customHeight="1" x14ac:dyDescent="0.2"/>
    <row r="754" ht="14.25" customHeight="1" x14ac:dyDescent="0.2"/>
    <row r="755" ht="14.25" customHeight="1" x14ac:dyDescent="0.2"/>
    <row r="756" ht="14.25" customHeight="1" x14ac:dyDescent="0.2"/>
    <row r="757" ht="14.25" customHeight="1" x14ac:dyDescent="0.2"/>
    <row r="758" ht="14.25" customHeight="1" x14ac:dyDescent="0.2"/>
    <row r="759" ht="14.25" customHeight="1" x14ac:dyDescent="0.2"/>
    <row r="760" ht="14.25" customHeight="1" x14ac:dyDescent="0.2"/>
    <row r="761" ht="14.25" customHeight="1" x14ac:dyDescent="0.2"/>
    <row r="762" ht="14.25" customHeight="1" x14ac:dyDescent="0.2"/>
    <row r="763" ht="14.25" customHeight="1" x14ac:dyDescent="0.2"/>
    <row r="764" ht="14.25" customHeight="1" x14ac:dyDescent="0.2"/>
    <row r="765" ht="14.25" customHeight="1" x14ac:dyDescent="0.2"/>
    <row r="766" ht="14.25" customHeight="1" x14ac:dyDescent="0.2"/>
    <row r="767" ht="14.25" customHeight="1" x14ac:dyDescent="0.2"/>
    <row r="768" ht="14.25" customHeight="1" x14ac:dyDescent="0.2"/>
    <row r="769" ht="14.25" customHeight="1" x14ac:dyDescent="0.2"/>
    <row r="770" ht="14.25" customHeight="1" x14ac:dyDescent="0.2"/>
    <row r="771" ht="14.25" customHeight="1" x14ac:dyDescent="0.2"/>
    <row r="772" ht="14.25" customHeight="1" x14ac:dyDescent="0.2"/>
    <row r="773" ht="14.25" customHeight="1" x14ac:dyDescent="0.2"/>
    <row r="774" ht="14.25" customHeight="1" x14ac:dyDescent="0.2"/>
    <row r="775" ht="14.25" customHeight="1" x14ac:dyDescent="0.2"/>
    <row r="776" ht="14.25" customHeight="1" x14ac:dyDescent="0.2"/>
    <row r="777" ht="14.25" customHeight="1" x14ac:dyDescent="0.2"/>
    <row r="778" ht="14.25" customHeight="1" x14ac:dyDescent="0.2"/>
    <row r="779" ht="14.25" customHeight="1" x14ac:dyDescent="0.2"/>
    <row r="780" ht="14.25" customHeight="1" x14ac:dyDescent="0.2"/>
    <row r="781" ht="14.25" customHeight="1" x14ac:dyDescent="0.2"/>
    <row r="782" ht="14.25" customHeight="1" x14ac:dyDescent="0.2"/>
    <row r="783" ht="14.25" customHeight="1" x14ac:dyDescent="0.2"/>
    <row r="784" ht="14.25" customHeight="1" x14ac:dyDescent="0.2"/>
    <row r="785" ht="14.25" customHeight="1" x14ac:dyDescent="0.2"/>
    <row r="786" ht="14.25" customHeight="1" x14ac:dyDescent="0.2"/>
    <row r="787" ht="14.25" customHeight="1" x14ac:dyDescent="0.2"/>
    <row r="788" ht="14.25" customHeight="1" x14ac:dyDescent="0.2"/>
    <row r="789" ht="14.25" customHeight="1" x14ac:dyDescent="0.2"/>
    <row r="790" ht="14.25" customHeight="1" x14ac:dyDescent="0.2"/>
    <row r="791" ht="14.25" customHeight="1" x14ac:dyDescent="0.2"/>
    <row r="792" ht="14.25" customHeight="1" x14ac:dyDescent="0.2"/>
    <row r="793" ht="14.25" customHeight="1" x14ac:dyDescent="0.2"/>
    <row r="794" ht="14.25" customHeight="1" x14ac:dyDescent="0.2"/>
    <row r="795" ht="14.25" customHeight="1" x14ac:dyDescent="0.2"/>
    <row r="796" ht="14.25" customHeight="1" x14ac:dyDescent="0.2"/>
    <row r="797" ht="14.25" customHeight="1" x14ac:dyDescent="0.2"/>
    <row r="798" ht="14.25" customHeight="1" x14ac:dyDescent="0.2"/>
    <row r="799" ht="14.25" customHeight="1" x14ac:dyDescent="0.2"/>
    <row r="800" ht="14.25" customHeight="1" x14ac:dyDescent="0.2"/>
    <row r="801" ht="14.25" customHeight="1" x14ac:dyDescent="0.2"/>
    <row r="802" ht="14.25" customHeight="1" x14ac:dyDescent="0.2"/>
    <row r="803" ht="14.25" customHeight="1" x14ac:dyDescent="0.2"/>
    <row r="804" ht="14.25" customHeight="1" x14ac:dyDescent="0.2"/>
    <row r="805" ht="14.25" customHeight="1" x14ac:dyDescent="0.2"/>
    <row r="806" ht="14.25" customHeight="1" x14ac:dyDescent="0.2"/>
    <row r="807" ht="14.25" customHeight="1" x14ac:dyDescent="0.2"/>
    <row r="808" ht="14.25" customHeight="1" x14ac:dyDescent="0.2"/>
    <row r="809" ht="14.25" customHeight="1" x14ac:dyDescent="0.2"/>
    <row r="810" ht="14.25" customHeight="1" x14ac:dyDescent="0.2"/>
    <row r="811" ht="14.25" customHeight="1" x14ac:dyDescent="0.2"/>
    <row r="812" ht="14.25" customHeight="1" x14ac:dyDescent="0.2"/>
    <row r="813" ht="14.25" customHeight="1" x14ac:dyDescent="0.2"/>
    <row r="814" ht="14.25" customHeight="1" x14ac:dyDescent="0.2"/>
    <row r="815" ht="14.25" customHeight="1" x14ac:dyDescent="0.2"/>
    <row r="816" ht="14.25" customHeight="1" x14ac:dyDescent="0.2"/>
    <row r="817" ht="14.25" customHeight="1" x14ac:dyDescent="0.2"/>
    <row r="818" ht="14.25" customHeight="1" x14ac:dyDescent="0.2"/>
    <row r="819" ht="14.25" customHeight="1" x14ac:dyDescent="0.2"/>
    <row r="820" ht="14.25" customHeight="1" x14ac:dyDescent="0.2"/>
    <row r="821" ht="14.25" customHeight="1" x14ac:dyDescent="0.2"/>
    <row r="822" ht="14.25" customHeight="1" x14ac:dyDescent="0.2"/>
    <row r="823" ht="14.25" customHeight="1" x14ac:dyDescent="0.2"/>
    <row r="824" ht="14.25" customHeight="1" x14ac:dyDescent="0.2"/>
    <row r="825" ht="14.25" customHeight="1" x14ac:dyDescent="0.2"/>
    <row r="826" ht="14.25" customHeight="1" x14ac:dyDescent="0.2"/>
    <row r="827" ht="14.25" customHeight="1" x14ac:dyDescent="0.2"/>
    <row r="828" ht="14.25" customHeight="1" x14ac:dyDescent="0.2"/>
    <row r="829" ht="14.25" customHeight="1" x14ac:dyDescent="0.2"/>
    <row r="830" ht="14.25" customHeight="1" x14ac:dyDescent="0.2"/>
    <row r="831" ht="14.25" customHeight="1" x14ac:dyDescent="0.2"/>
    <row r="832" ht="14.25" customHeight="1" x14ac:dyDescent="0.2"/>
    <row r="833" ht="14.25" customHeight="1" x14ac:dyDescent="0.2"/>
    <row r="834" ht="14.25" customHeight="1" x14ac:dyDescent="0.2"/>
    <row r="835" ht="14.25" customHeight="1" x14ac:dyDescent="0.2"/>
    <row r="836" ht="14.25" customHeight="1" x14ac:dyDescent="0.2"/>
    <row r="837" ht="14.25" customHeight="1" x14ac:dyDescent="0.2"/>
    <row r="838" ht="14.25" customHeight="1" x14ac:dyDescent="0.2"/>
    <row r="839" ht="14.25" customHeight="1" x14ac:dyDescent="0.2"/>
    <row r="840" ht="14.25" customHeight="1" x14ac:dyDescent="0.2"/>
    <row r="841" ht="14.25" customHeight="1" x14ac:dyDescent="0.2"/>
    <row r="842" ht="14.25" customHeight="1" x14ac:dyDescent="0.2"/>
    <row r="843" ht="14.25" customHeight="1" x14ac:dyDescent="0.2"/>
    <row r="844" ht="14.25" customHeight="1" x14ac:dyDescent="0.2"/>
    <row r="845" ht="14.25" customHeight="1" x14ac:dyDescent="0.2"/>
    <row r="846" ht="14.25" customHeight="1" x14ac:dyDescent="0.2"/>
    <row r="847" ht="14.25" customHeight="1" x14ac:dyDescent="0.2"/>
    <row r="848" ht="14.25" customHeight="1" x14ac:dyDescent="0.2"/>
    <row r="849" ht="14.25" customHeight="1" x14ac:dyDescent="0.2"/>
    <row r="850" ht="14.25" customHeight="1" x14ac:dyDescent="0.2"/>
    <row r="851" ht="14.25" customHeight="1" x14ac:dyDescent="0.2"/>
    <row r="852" ht="14.25" customHeight="1" x14ac:dyDescent="0.2"/>
    <row r="853" ht="14.25" customHeight="1" x14ac:dyDescent="0.2"/>
    <row r="854" ht="14.25" customHeight="1" x14ac:dyDescent="0.2"/>
    <row r="855" ht="14.25" customHeight="1" x14ac:dyDescent="0.2"/>
    <row r="856" ht="14.25" customHeight="1" x14ac:dyDescent="0.2"/>
    <row r="857" ht="14.25" customHeight="1" x14ac:dyDescent="0.2"/>
    <row r="858" ht="14.25" customHeight="1" x14ac:dyDescent="0.2"/>
    <row r="859" ht="14.25" customHeight="1" x14ac:dyDescent="0.2"/>
    <row r="860" ht="14.25" customHeight="1" x14ac:dyDescent="0.2"/>
    <row r="861" ht="14.25" customHeight="1" x14ac:dyDescent="0.2"/>
    <row r="862" ht="14.25" customHeight="1" x14ac:dyDescent="0.2"/>
    <row r="863" ht="14.25" customHeight="1" x14ac:dyDescent="0.2"/>
    <row r="864" ht="14.25" customHeight="1" x14ac:dyDescent="0.2"/>
    <row r="865" ht="14.25" customHeight="1" x14ac:dyDescent="0.2"/>
    <row r="866" ht="14.25" customHeight="1" x14ac:dyDescent="0.2"/>
    <row r="867" ht="14.25" customHeight="1" x14ac:dyDescent="0.2"/>
    <row r="868" ht="14.25" customHeight="1" x14ac:dyDescent="0.2"/>
    <row r="869" ht="14.25" customHeight="1" x14ac:dyDescent="0.2"/>
    <row r="870" ht="14.25" customHeight="1" x14ac:dyDescent="0.2"/>
    <row r="871" ht="14.25" customHeight="1" x14ac:dyDescent="0.2"/>
    <row r="872" ht="14.25" customHeight="1" x14ac:dyDescent="0.2"/>
    <row r="873" ht="14.25" customHeight="1" x14ac:dyDescent="0.2"/>
    <row r="874" ht="14.25" customHeight="1" x14ac:dyDescent="0.2"/>
    <row r="875" ht="14.25" customHeight="1" x14ac:dyDescent="0.2"/>
    <row r="876" ht="14.25" customHeight="1" x14ac:dyDescent="0.2"/>
    <row r="877" ht="14.25" customHeight="1" x14ac:dyDescent="0.2"/>
    <row r="878" ht="14.25" customHeight="1" x14ac:dyDescent="0.2"/>
    <row r="879" ht="14.25" customHeight="1" x14ac:dyDescent="0.2"/>
    <row r="880" ht="14.25" customHeight="1" x14ac:dyDescent="0.2"/>
    <row r="881" ht="14.25" customHeight="1" x14ac:dyDescent="0.2"/>
    <row r="882" ht="14.25" customHeight="1" x14ac:dyDescent="0.2"/>
    <row r="883" ht="14.25" customHeight="1" x14ac:dyDescent="0.2"/>
    <row r="884" ht="14.25" customHeight="1" x14ac:dyDescent="0.2"/>
    <row r="885" ht="14.25" customHeight="1" x14ac:dyDescent="0.2"/>
    <row r="886" ht="14.25" customHeight="1" x14ac:dyDescent="0.2"/>
    <row r="887" ht="14.25" customHeight="1" x14ac:dyDescent="0.2"/>
    <row r="888" ht="14.25" customHeight="1" x14ac:dyDescent="0.2"/>
    <row r="889" ht="14.25" customHeight="1" x14ac:dyDescent="0.2"/>
    <row r="890" ht="14.25" customHeight="1" x14ac:dyDescent="0.2"/>
    <row r="891" ht="14.25" customHeight="1" x14ac:dyDescent="0.2"/>
    <row r="892" ht="14.25" customHeight="1" x14ac:dyDescent="0.2"/>
    <row r="893" ht="14.25" customHeight="1" x14ac:dyDescent="0.2"/>
    <row r="894" ht="14.25" customHeight="1" x14ac:dyDescent="0.2"/>
    <row r="895" ht="14.25" customHeight="1" x14ac:dyDescent="0.2"/>
    <row r="896" ht="14.25" customHeight="1" x14ac:dyDescent="0.2"/>
    <row r="897" ht="14.25" customHeight="1" x14ac:dyDescent="0.2"/>
    <row r="898" ht="14.25" customHeight="1" x14ac:dyDescent="0.2"/>
    <row r="899" ht="14.25" customHeight="1" x14ac:dyDescent="0.2"/>
    <row r="900" ht="14.25" customHeight="1" x14ac:dyDescent="0.2"/>
    <row r="901" ht="14.25" customHeight="1" x14ac:dyDescent="0.2"/>
    <row r="902" ht="14.25" customHeight="1" x14ac:dyDescent="0.2"/>
    <row r="903" ht="14.25" customHeight="1" x14ac:dyDescent="0.2"/>
    <row r="904" ht="14.25" customHeight="1" x14ac:dyDescent="0.2"/>
    <row r="905" ht="14.25" customHeight="1" x14ac:dyDescent="0.2"/>
    <row r="906" ht="14.25" customHeight="1" x14ac:dyDescent="0.2"/>
    <row r="907" ht="14.25" customHeight="1" x14ac:dyDescent="0.2"/>
    <row r="908" ht="14.25" customHeight="1" x14ac:dyDescent="0.2"/>
    <row r="909" ht="14.25" customHeight="1" x14ac:dyDescent="0.2"/>
    <row r="910" ht="14.25" customHeight="1" x14ac:dyDescent="0.2"/>
    <row r="911" ht="14.25" customHeight="1" x14ac:dyDescent="0.2"/>
    <row r="912" ht="14.25" customHeight="1" x14ac:dyDescent="0.2"/>
    <row r="913" ht="14.25" customHeight="1" x14ac:dyDescent="0.2"/>
    <row r="914" ht="14.25" customHeight="1" x14ac:dyDescent="0.2"/>
    <row r="915" ht="14.25" customHeight="1" x14ac:dyDescent="0.2"/>
    <row r="916" ht="14.25" customHeight="1" x14ac:dyDescent="0.2"/>
    <row r="917" ht="14.25" customHeight="1" x14ac:dyDescent="0.2"/>
    <row r="918" ht="14.25" customHeight="1" x14ac:dyDescent="0.2"/>
    <row r="919" ht="14.25" customHeight="1" x14ac:dyDescent="0.2"/>
    <row r="920" ht="14.25" customHeight="1" x14ac:dyDescent="0.2"/>
    <row r="921" ht="14.25" customHeight="1" x14ac:dyDescent="0.2"/>
    <row r="922" ht="14.25" customHeight="1" x14ac:dyDescent="0.2"/>
    <row r="923" ht="14.25" customHeight="1" x14ac:dyDescent="0.2"/>
    <row r="924" ht="14.25" customHeight="1" x14ac:dyDescent="0.2"/>
    <row r="925" ht="14.25" customHeight="1" x14ac:dyDescent="0.2"/>
    <row r="926" ht="14.25" customHeight="1" x14ac:dyDescent="0.2"/>
    <row r="927" ht="14.25" customHeight="1" x14ac:dyDescent="0.2"/>
    <row r="928" ht="14.25" customHeight="1" x14ac:dyDescent="0.2"/>
    <row r="929" ht="14.25" customHeight="1" x14ac:dyDescent="0.2"/>
    <row r="930" ht="14.25" customHeight="1" x14ac:dyDescent="0.2"/>
    <row r="931" ht="14.25" customHeight="1" x14ac:dyDescent="0.2"/>
    <row r="932" ht="14.25" customHeight="1" x14ac:dyDescent="0.2"/>
    <row r="933" ht="14.25" customHeight="1" x14ac:dyDescent="0.2"/>
    <row r="934" ht="14.25" customHeight="1" x14ac:dyDescent="0.2"/>
    <row r="935" ht="14.25" customHeight="1" x14ac:dyDescent="0.2"/>
    <row r="936" ht="14.25" customHeight="1" x14ac:dyDescent="0.2"/>
    <row r="937" ht="14.25" customHeight="1" x14ac:dyDescent="0.2"/>
    <row r="938" ht="14.25" customHeight="1" x14ac:dyDescent="0.2"/>
    <row r="939" ht="14.25" customHeight="1" x14ac:dyDescent="0.2"/>
    <row r="940" ht="14.25" customHeight="1" x14ac:dyDescent="0.2"/>
    <row r="941" ht="14.25" customHeight="1" x14ac:dyDescent="0.2"/>
    <row r="942" ht="14.25" customHeight="1" x14ac:dyDescent="0.2"/>
    <row r="943" ht="14.25" customHeight="1" x14ac:dyDescent="0.2"/>
    <row r="944" ht="14.25" customHeight="1" x14ac:dyDescent="0.2"/>
    <row r="945" ht="14.25" customHeight="1" x14ac:dyDescent="0.2"/>
    <row r="946" ht="14.25" customHeight="1" x14ac:dyDescent="0.2"/>
    <row r="947" ht="14.25" customHeight="1" x14ac:dyDescent="0.2"/>
    <row r="948" ht="14.25" customHeight="1" x14ac:dyDescent="0.2"/>
    <row r="949" ht="14.25" customHeight="1" x14ac:dyDescent="0.2"/>
    <row r="950" ht="14.25" customHeight="1" x14ac:dyDescent="0.2"/>
    <row r="951" ht="14.25" customHeight="1" x14ac:dyDescent="0.2"/>
    <row r="952" ht="14.25" customHeight="1" x14ac:dyDescent="0.2"/>
    <row r="953" ht="14.25" customHeight="1" x14ac:dyDescent="0.2"/>
    <row r="954" ht="14.25" customHeight="1" x14ac:dyDescent="0.2"/>
    <row r="955" ht="14.25" customHeight="1" x14ac:dyDescent="0.2"/>
    <row r="956" ht="14.25" customHeight="1" x14ac:dyDescent="0.2"/>
    <row r="957" ht="14.25" customHeight="1" x14ac:dyDescent="0.2"/>
    <row r="958" ht="14.25" customHeight="1" x14ac:dyDescent="0.2"/>
    <row r="959" ht="14.25" customHeight="1" x14ac:dyDescent="0.2"/>
    <row r="960" ht="14.25" customHeight="1" x14ac:dyDescent="0.2"/>
    <row r="961" ht="14.25" customHeight="1" x14ac:dyDescent="0.2"/>
    <row r="962" ht="14.25" customHeight="1" x14ac:dyDescent="0.2"/>
    <row r="963" ht="14.25" customHeight="1" x14ac:dyDescent="0.2"/>
    <row r="964" ht="14.25" customHeight="1" x14ac:dyDescent="0.2"/>
    <row r="965" ht="14.25" customHeight="1" x14ac:dyDescent="0.2"/>
    <row r="966" ht="14.25" customHeight="1" x14ac:dyDescent="0.2"/>
    <row r="967" ht="14.25" customHeight="1" x14ac:dyDescent="0.2"/>
    <row r="968" ht="14.25" customHeight="1" x14ac:dyDescent="0.2"/>
    <row r="969" ht="14.25" customHeight="1" x14ac:dyDescent="0.2"/>
    <row r="970" ht="14.25" customHeight="1" x14ac:dyDescent="0.2"/>
    <row r="971" ht="14.25" customHeight="1" x14ac:dyDescent="0.2"/>
    <row r="972" ht="14.25" customHeight="1" x14ac:dyDescent="0.2"/>
    <row r="973" ht="14.25" customHeight="1" x14ac:dyDescent="0.2"/>
    <row r="974" ht="14.25" customHeight="1" x14ac:dyDescent="0.2"/>
    <row r="975" ht="14.25" customHeight="1" x14ac:dyDescent="0.2"/>
    <row r="976" ht="14.25" customHeight="1" x14ac:dyDescent="0.2"/>
    <row r="977" ht="14.25" customHeight="1" x14ac:dyDescent="0.2"/>
    <row r="978" ht="14.25" customHeight="1" x14ac:dyDescent="0.2"/>
    <row r="979" ht="14.25" customHeight="1" x14ac:dyDescent="0.2"/>
    <row r="980" ht="14.25" customHeight="1" x14ac:dyDescent="0.2"/>
    <row r="981" ht="14.25" customHeight="1" x14ac:dyDescent="0.2"/>
    <row r="982" ht="14.25" customHeight="1" x14ac:dyDescent="0.2"/>
    <row r="983" ht="14.25" customHeight="1" x14ac:dyDescent="0.2"/>
    <row r="984" ht="14.25" customHeight="1" x14ac:dyDescent="0.2"/>
    <row r="985" ht="14.25" customHeight="1" x14ac:dyDescent="0.2"/>
    <row r="986" ht="14.25" customHeight="1" x14ac:dyDescent="0.2"/>
    <row r="987" ht="14.25" customHeight="1" x14ac:dyDescent="0.2"/>
    <row r="988" ht="14.25" customHeight="1" x14ac:dyDescent="0.2"/>
    <row r="989" ht="14.25" customHeight="1" x14ac:dyDescent="0.2"/>
    <row r="990" ht="14.25" customHeight="1" x14ac:dyDescent="0.2"/>
    <row r="991" ht="14.25" customHeight="1" x14ac:dyDescent="0.2"/>
    <row r="992" ht="14.25" customHeight="1" x14ac:dyDescent="0.2"/>
    <row r="993" ht="14.25" customHeight="1" x14ac:dyDescent="0.2"/>
    <row r="994" ht="14.25" customHeight="1" x14ac:dyDescent="0.2"/>
    <row r="995" ht="14.25" customHeight="1" x14ac:dyDescent="0.2"/>
    <row r="996" ht="14.25" customHeight="1" x14ac:dyDescent="0.2"/>
    <row r="997" ht="14.25" customHeight="1" x14ac:dyDescent="0.2"/>
    <row r="998" ht="14.25" customHeight="1" x14ac:dyDescent="0.2"/>
    <row r="999" ht="14.25" customHeight="1" x14ac:dyDescent="0.2"/>
    <row r="1000" ht="14.25" customHeight="1" x14ac:dyDescent="0.2"/>
  </sheetData>
  <mergeCells count="1">
    <mergeCell ref="D35:F35"/>
  </mergeCells>
  <pageMargins left="0.7" right="0.7" top="0.75" bottom="0.75" header="0" footer="0"/>
  <pageSetup orientation="landscape"/>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456B1D-D697-AF44-96A0-E8B160BBA8ED}">
  <dimension ref="A1:R160"/>
  <sheetViews>
    <sheetView tabSelected="1" topLeftCell="B1" zoomScale="64" workbookViewId="0">
      <selection activeCell="S30" sqref="S30"/>
    </sheetView>
  </sheetViews>
  <sheetFormatPr baseColWidth="10" defaultColWidth="8.83203125" defaultRowHeight="15" x14ac:dyDescent="0.2"/>
  <cols>
    <col min="1" max="1" width="21.33203125" bestFit="1" customWidth="1"/>
    <col min="2" max="2" width="105.5" style="17" customWidth="1"/>
    <col min="11" max="11" width="41.6640625" bestFit="1" customWidth="1"/>
    <col min="12" max="12" width="22.33203125" bestFit="1" customWidth="1"/>
    <col min="13" max="13" width="29.6640625" bestFit="1" customWidth="1"/>
    <col min="14" max="14" width="28.33203125" bestFit="1" customWidth="1"/>
    <col min="15" max="15" width="17.33203125" bestFit="1" customWidth="1"/>
    <col min="16" max="16" width="14.5" customWidth="1"/>
    <col min="18" max="18" width="16.83203125" bestFit="1" customWidth="1"/>
    <col min="20" max="20" width="14.6640625" bestFit="1" customWidth="1"/>
  </cols>
  <sheetData>
    <row r="1" spans="1:17" ht="32" x14ac:dyDescent="0.2">
      <c r="A1" t="s">
        <v>35</v>
      </c>
      <c r="B1" s="17" t="s">
        <v>36</v>
      </c>
      <c r="O1" t="s">
        <v>37</v>
      </c>
      <c r="P1" s="18" t="s">
        <v>38</v>
      </c>
    </row>
    <row r="2" spans="1:17" ht="16" x14ac:dyDescent="0.2">
      <c r="A2" t="s">
        <v>21</v>
      </c>
      <c r="B2" s="17" t="s">
        <v>39</v>
      </c>
      <c r="O2" t="s">
        <v>33</v>
      </c>
      <c r="Q2" t="s">
        <v>40</v>
      </c>
    </row>
    <row r="3" spans="1:17" ht="16" x14ac:dyDescent="0.2">
      <c r="A3" t="s">
        <v>41</v>
      </c>
      <c r="B3" s="17" t="s">
        <v>42</v>
      </c>
      <c r="O3">
        <v>1.3820000000000001E-2</v>
      </c>
      <c r="Q3">
        <f>AVERAGE(R3:R160)</f>
        <v>0.42736291666666665</v>
      </c>
    </row>
    <row r="4" spans="1:17" ht="16" x14ac:dyDescent="0.2">
      <c r="A4" t="s">
        <v>22</v>
      </c>
      <c r="B4" s="17" t="s">
        <v>43</v>
      </c>
      <c r="O4">
        <v>4.1419999999999998E-2</v>
      </c>
      <c r="Q4" t="s">
        <v>44</v>
      </c>
    </row>
    <row r="5" spans="1:17" ht="16" x14ac:dyDescent="0.2">
      <c r="A5" t="s">
        <v>23</v>
      </c>
      <c r="B5" s="17" t="s">
        <v>45</v>
      </c>
      <c r="O5">
        <v>4.5710000000000001E-2</v>
      </c>
      <c r="Q5">
        <f>_xlfn.STDEV.S(R3:R160)</f>
        <v>0.29172030703158369</v>
      </c>
    </row>
    <row r="6" spans="1:17" ht="16" x14ac:dyDescent="0.2">
      <c r="A6" t="s">
        <v>24</v>
      </c>
      <c r="B6" s="17" t="s">
        <v>46</v>
      </c>
      <c r="O6">
        <v>0.10584</v>
      </c>
    </row>
    <row r="7" spans="1:17" x14ac:dyDescent="0.2">
      <c r="A7" s="18" t="s">
        <v>47</v>
      </c>
      <c r="O7">
        <v>0.22925000000000001</v>
      </c>
    </row>
    <row r="8" spans="1:17" ht="16" x14ac:dyDescent="0.2">
      <c r="A8" t="s">
        <v>26</v>
      </c>
      <c r="B8" s="17" t="s">
        <v>48</v>
      </c>
      <c r="O8">
        <v>0.26611000000000001</v>
      </c>
    </row>
    <row r="9" spans="1:17" ht="16" x14ac:dyDescent="0.2">
      <c r="A9" t="s">
        <v>27</v>
      </c>
      <c r="B9" s="17" t="s">
        <v>49</v>
      </c>
      <c r="O9">
        <v>0.31430999999999998</v>
      </c>
    </row>
    <row r="10" spans="1:17" ht="16" x14ac:dyDescent="0.2">
      <c r="A10" t="s">
        <v>28</v>
      </c>
      <c r="B10" s="17" t="s">
        <v>50</v>
      </c>
      <c r="O10">
        <v>0.41202</v>
      </c>
    </row>
    <row r="11" spans="1:17" x14ac:dyDescent="0.2">
      <c r="A11" s="18" t="s">
        <v>51</v>
      </c>
      <c r="O11">
        <v>0.45445000000000002</v>
      </c>
    </row>
    <row r="12" spans="1:17" ht="16" x14ac:dyDescent="0.2">
      <c r="A12" t="s">
        <v>26</v>
      </c>
      <c r="B12" s="17" t="s">
        <v>52</v>
      </c>
      <c r="O12">
        <v>0.47010000000000002</v>
      </c>
    </row>
    <row r="13" spans="1:17" ht="16" x14ac:dyDescent="0.2">
      <c r="A13" t="s">
        <v>27</v>
      </c>
      <c r="B13" s="17" t="s">
        <v>53</v>
      </c>
      <c r="O13">
        <v>0.47082000000000002</v>
      </c>
    </row>
    <row r="14" spans="1:17" ht="16" x14ac:dyDescent="0.2">
      <c r="A14" t="s">
        <v>28</v>
      </c>
      <c r="B14" s="17" t="s">
        <v>54</v>
      </c>
      <c r="O14">
        <v>0.55069000000000001</v>
      </c>
    </row>
    <row r="15" spans="1:17" x14ac:dyDescent="0.2">
      <c r="A15" s="18" t="s">
        <v>55</v>
      </c>
      <c r="O15">
        <v>0.59968999999999995</v>
      </c>
    </row>
    <row r="16" spans="1:17" ht="16" x14ac:dyDescent="0.2">
      <c r="A16" t="s">
        <v>26</v>
      </c>
      <c r="B16" s="17" t="s">
        <v>56</v>
      </c>
      <c r="O16">
        <v>0.64417999999999997</v>
      </c>
    </row>
    <row r="17" spans="1:15" ht="16" x14ac:dyDescent="0.2">
      <c r="A17" t="s">
        <v>27</v>
      </c>
      <c r="B17" s="17" t="s">
        <v>57</v>
      </c>
      <c r="O17">
        <v>0.81337999999999999</v>
      </c>
    </row>
    <row r="18" spans="1:15" ht="16" x14ac:dyDescent="0.2">
      <c r="A18" t="s">
        <v>28</v>
      </c>
      <c r="B18" s="17" t="s">
        <v>58</v>
      </c>
      <c r="O18">
        <v>0.87075000000000002</v>
      </c>
    </row>
    <row r="19" spans="1:15" x14ac:dyDescent="0.2">
      <c r="A19" s="18" t="s">
        <v>59</v>
      </c>
      <c r="O19">
        <v>1.1286099999999999</v>
      </c>
    </row>
    <row r="20" spans="1:15" ht="16" x14ac:dyDescent="0.2">
      <c r="A20" t="s">
        <v>26</v>
      </c>
      <c r="B20" s="17" t="s">
        <v>60</v>
      </c>
      <c r="O20">
        <v>1.14845</v>
      </c>
    </row>
    <row r="21" spans="1:15" ht="16" x14ac:dyDescent="0.2">
      <c r="A21" t="s">
        <v>27</v>
      </c>
      <c r="B21" s="17" t="s">
        <v>57</v>
      </c>
      <c r="O21">
        <v>0.22203999999999999</v>
      </c>
    </row>
    <row r="22" spans="1:15" ht="16" x14ac:dyDescent="0.2">
      <c r="A22" t="s">
        <v>28</v>
      </c>
      <c r="B22" s="17" t="s">
        <v>61</v>
      </c>
      <c r="O22">
        <v>0.24914</v>
      </c>
    </row>
    <row r="23" spans="1:15" x14ac:dyDescent="0.2">
      <c r="A23" s="18" t="s">
        <v>62</v>
      </c>
      <c r="O23">
        <v>0.27109</v>
      </c>
    </row>
    <row r="24" spans="1:15" ht="16" x14ac:dyDescent="0.2">
      <c r="A24" t="s">
        <v>26</v>
      </c>
      <c r="B24" s="17" t="s">
        <v>63</v>
      </c>
      <c r="L24" s="12" t="s">
        <v>20</v>
      </c>
      <c r="O24">
        <v>0.27786</v>
      </c>
    </row>
    <row r="25" spans="1:15" ht="16" x14ac:dyDescent="0.2">
      <c r="A25" t="s">
        <v>27</v>
      </c>
      <c r="B25" s="17" t="s">
        <v>64</v>
      </c>
      <c r="K25" s="18"/>
      <c r="L25" s="18" t="s">
        <v>65</v>
      </c>
      <c r="O25">
        <v>0.39377000000000001</v>
      </c>
    </row>
    <row r="26" spans="1:15" ht="16" x14ac:dyDescent="0.2">
      <c r="A26" t="s">
        <v>28</v>
      </c>
      <c r="B26" s="17" t="s">
        <v>58</v>
      </c>
      <c r="K26" s="19"/>
      <c r="L26" t="s">
        <v>66</v>
      </c>
      <c r="M26" s="19" t="s">
        <v>67</v>
      </c>
      <c r="O26">
        <v>0.41688999999999998</v>
      </c>
    </row>
    <row r="27" spans="1:15" ht="16" x14ac:dyDescent="0.2">
      <c r="B27" s="17" t="s">
        <v>68</v>
      </c>
      <c r="L27">
        <v>0.161965</v>
      </c>
      <c r="M27">
        <v>1671.79</v>
      </c>
      <c r="O27">
        <v>0.55454999999999999</v>
      </c>
    </row>
    <row r="28" spans="1:15" ht="52.5" customHeight="1" x14ac:dyDescent="0.2">
      <c r="A28" s="12" t="s">
        <v>25</v>
      </c>
      <c r="B28" s="20" t="s">
        <v>69</v>
      </c>
      <c r="L28">
        <v>0.164238</v>
      </c>
      <c r="M28">
        <v>1037.28</v>
      </c>
      <c r="O28">
        <v>0.59963</v>
      </c>
    </row>
    <row r="29" spans="1:15" x14ac:dyDescent="0.2">
      <c r="A29" s="21"/>
      <c r="B29" s="20"/>
      <c r="L29">
        <v>0.20479700000000001</v>
      </c>
      <c r="M29">
        <v>1232.01</v>
      </c>
      <c r="O29">
        <v>0.65954000000000002</v>
      </c>
    </row>
    <row r="30" spans="1:15" ht="32" x14ac:dyDescent="0.2">
      <c r="B30" s="17" t="s">
        <v>70</v>
      </c>
      <c r="L30">
        <v>0.219579</v>
      </c>
      <c r="M30">
        <v>943.02</v>
      </c>
      <c r="O30">
        <v>0.76709000000000005</v>
      </c>
    </row>
    <row r="31" spans="1:15" x14ac:dyDescent="0.2">
      <c r="L31">
        <v>0.235237</v>
      </c>
      <c r="M31">
        <v>1590.08</v>
      </c>
      <c r="O31">
        <v>0.95247999999999999</v>
      </c>
    </row>
    <row r="32" spans="1:15" x14ac:dyDescent="0.2">
      <c r="L32">
        <v>0.24219299999999999</v>
      </c>
      <c r="M32">
        <v>1005.83</v>
      </c>
      <c r="O32">
        <v>0.16663</v>
      </c>
    </row>
    <row r="33" spans="12:15" x14ac:dyDescent="0.2">
      <c r="L33">
        <v>0.24457799999999999</v>
      </c>
      <c r="M33">
        <v>1451.87</v>
      </c>
      <c r="O33">
        <v>0.24798000000000001</v>
      </c>
    </row>
    <row r="34" spans="12:15" x14ac:dyDescent="0.2">
      <c r="L34">
        <v>0.27588200000000002</v>
      </c>
      <c r="M34">
        <v>2620.36</v>
      </c>
      <c r="O34">
        <v>0.29213</v>
      </c>
    </row>
    <row r="35" spans="12:15" x14ac:dyDescent="0.2">
      <c r="L35">
        <v>0.28661500000000001</v>
      </c>
      <c r="M35">
        <v>861.32</v>
      </c>
      <c r="O35">
        <v>0.29757</v>
      </c>
    </row>
    <row r="36" spans="12:15" x14ac:dyDescent="0.2">
      <c r="L36">
        <v>0.35153800000000002</v>
      </c>
      <c r="M36">
        <v>2978.41</v>
      </c>
      <c r="O36">
        <v>0.32149</v>
      </c>
    </row>
    <row r="37" spans="12:15" x14ac:dyDescent="0.2">
      <c r="L37">
        <v>0.37781100000000001</v>
      </c>
      <c r="M37">
        <v>716.78</v>
      </c>
      <c r="O37">
        <v>0.32712999999999998</v>
      </c>
    </row>
    <row r="38" spans="12:15" x14ac:dyDescent="0.2">
      <c r="L38">
        <v>0.39576</v>
      </c>
      <c r="M38">
        <v>892.68</v>
      </c>
      <c r="O38">
        <v>0.35017999999999999</v>
      </c>
    </row>
    <row r="39" spans="12:15" x14ac:dyDescent="0.2">
      <c r="L39">
        <v>0.471443</v>
      </c>
      <c r="M39">
        <v>1514.59</v>
      </c>
      <c r="O39">
        <v>0.37485000000000002</v>
      </c>
    </row>
    <row r="40" spans="12:15" x14ac:dyDescent="0.2">
      <c r="L40">
        <v>0.47609899999999999</v>
      </c>
      <c r="M40">
        <v>1300.99</v>
      </c>
      <c r="O40">
        <v>0.39722000000000002</v>
      </c>
    </row>
    <row r="41" spans="12:15" x14ac:dyDescent="0.2">
      <c r="L41">
        <v>0.48625600000000002</v>
      </c>
      <c r="M41">
        <v>1520.86</v>
      </c>
      <c r="O41">
        <v>0.41395999999999999</v>
      </c>
    </row>
    <row r="42" spans="12:15" x14ac:dyDescent="0.2">
      <c r="L42">
        <v>0.554925</v>
      </c>
      <c r="M42">
        <v>2155.34</v>
      </c>
      <c r="O42">
        <v>0.41826000000000002</v>
      </c>
    </row>
    <row r="43" spans="12:15" x14ac:dyDescent="0.2">
      <c r="L43">
        <v>0.64064900000000002</v>
      </c>
      <c r="M43">
        <v>1866.32</v>
      </c>
      <c r="O43">
        <v>0.47149999999999997</v>
      </c>
    </row>
    <row r="44" spans="12:15" x14ac:dyDescent="0.2">
      <c r="O44">
        <v>0.47993000000000002</v>
      </c>
    </row>
    <row r="45" spans="12:15" x14ac:dyDescent="0.2">
      <c r="O45">
        <v>0.51207000000000003</v>
      </c>
    </row>
    <row r="46" spans="12:15" x14ac:dyDescent="0.2">
      <c r="O46">
        <v>0.53595000000000004</v>
      </c>
    </row>
    <row r="47" spans="12:15" x14ac:dyDescent="0.2">
      <c r="O47">
        <v>0.81642000000000003</v>
      </c>
    </row>
    <row r="48" spans="12:15" x14ac:dyDescent="0.2">
      <c r="O48">
        <v>4.1930000000000002E-2</v>
      </c>
    </row>
    <row r="49" spans="15:15" x14ac:dyDescent="0.2">
      <c r="O49">
        <v>8.7169999999999997E-2</v>
      </c>
    </row>
    <row r="50" spans="15:15" x14ac:dyDescent="0.2">
      <c r="O50">
        <v>0.12144000000000001</v>
      </c>
    </row>
    <row r="51" spans="15:15" x14ac:dyDescent="0.2">
      <c r="O51">
        <v>0.17080000000000001</v>
      </c>
    </row>
    <row r="52" spans="15:15" x14ac:dyDescent="0.2">
      <c r="O52">
        <v>0.17902000000000001</v>
      </c>
    </row>
    <row r="53" spans="15:15" x14ac:dyDescent="0.2">
      <c r="O53">
        <v>0.21054999999999999</v>
      </c>
    </row>
    <row r="54" spans="15:15" x14ac:dyDescent="0.2">
      <c r="O54">
        <v>0.22563</v>
      </c>
    </row>
    <row r="55" spans="15:15" x14ac:dyDescent="0.2">
      <c r="O55">
        <v>0.22974</v>
      </c>
    </row>
    <row r="56" spans="15:15" x14ac:dyDescent="0.2">
      <c r="O56">
        <v>0.44085999999999997</v>
      </c>
    </row>
    <row r="57" spans="15:15" x14ac:dyDescent="0.2">
      <c r="O57">
        <v>0.73011000000000004</v>
      </c>
    </row>
    <row r="58" spans="15:15" x14ac:dyDescent="0.2">
      <c r="O58">
        <v>0.74929999999999997</v>
      </c>
    </row>
    <row r="59" spans="15:15" x14ac:dyDescent="0.2">
      <c r="O59">
        <v>0.76987000000000005</v>
      </c>
    </row>
    <row r="60" spans="15:15" x14ac:dyDescent="0.2">
      <c r="O60">
        <v>0.87680000000000002</v>
      </c>
    </row>
    <row r="61" spans="15:15" x14ac:dyDescent="0.2">
      <c r="O61">
        <v>0.91107000000000005</v>
      </c>
    </row>
    <row r="62" spans="15:15" x14ac:dyDescent="0.2">
      <c r="O62">
        <v>0.98784000000000005</v>
      </c>
    </row>
    <row r="63" spans="15:15" x14ac:dyDescent="0.2">
      <c r="O63">
        <v>1.0536399999999999</v>
      </c>
    </row>
    <row r="64" spans="15:15" x14ac:dyDescent="0.2">
      <c r="O64">
        <v>1.0742</v>
      </c>
    </row>
    <row r="65" spans="15:15" x14ac:dyDescent="0.2">
      <c r="O65">
        <v>1.1605700000000001</v>
      </c>
    </row>
    <row r="66" spans="15:15" x14ac:dyDescent="0.2">
      <c r="O66">
        <v>1.21814</v>
      </c>
    </row>
    <row r="67" spans="15:15" x14ac:dyDescent="0.2">
      <c r="O67">
        <v>1.2579</v>
      </c>
    </row>
    <row r="68" spans="15:15" x14ac:dyDescent="0.2">
      <c r="O68">
        <v>1.3141099999999999</v>
      </c>
    </row>
    <row r="69" spans="15:15" x14ac:dyDescent="0.2">
      <c r="O69">
        <v>1.61707</v>
      </c>
    </row>
    <row r="70" spans="15:15" x14ac:dyDescent="0.2">
      <c r="O70">
        <v>1.6718999999999999</v>
      </c>
    </row>
    <row r="71" spans="15:15" x14ac:dyDescent="0.2">
      <c r="O71">
        <v>3.5950000000000003E-2</v>
      </c>
    </row>
    <row r="72" spans="15:15" x14ac:dyDescent="0.2">
      <c r="O72">
        <v>4.444E-2</v>
      </c>
    </row>
    <row r="73" spans="15:15" x14ac:dyDescent="0.2">
      <c r="O73">
        <v>4.4929999999999998E-2</v>
      </c>
    </row>
    <row r="74" spans="15:15" x14ac:dyDescent="0.2">
      <c r="O74">
        <v>4.8619999999999997E-2</v>
      </c>
    </row>
    <row r="75" spans="15:15" x14ac:dyDescent="0.2">
      <c r="O75">
        <v>7.3800000000000004E-2</v>
      </c>
    </row>
    <row r="76" spans="15:15" x14ac:dyDescent="0.2">
      <c r="O76">
        <v>9.5320000000000002E-2</v>
      </c>
    </row>
    <row r="77" spans="15:15" x14ac:dyDescent="0.2">
      <c r="O77">
        <v>0.10833</v>
      </c>
    </row>
    <row r="78" spans="15:15" x14ac:dyDescent="0.2">
      <c r="O78">
        <v>0.12358</v>
      </c>
    </row>
    <row r="79" spans="15:15" x14ac:dyDescent="0.2">
      <c r="O79">
        <v>1.405E-2</v>
      </c>
    </row>
    <row r="80" spans="15:15" x14ac:dyDescent="0.2">
      <c r="O80">
        <v>1.6049999999999998E-2</v>
      </c>
    </row>
    <row r="81" spans="15:15" x14ac:dyDescent="0.2">
      <c r="O81">
        <v>0.13749</v>
      </c>
    </row>
    <row r="82" spans="15:15" x14ac:dyDescent="0.2">
      <c r="O82">
        <v>0.14605000000000001</v>
      </c>
    </row>
    <row r="83" spans="15:15" x14ac:dyDescent="0.2">
      <c r="O83">
        <v>0.15570000000000001</v>
      </c>
    </row>
    <row r="84" spans="15:15" x14ac:dyDescent="0.2">
      <c r="O84">
        <v>0.17161000000000001</v>
      </c>
    </row>
    <row r="85" spans="15:15" x14ac:dyDescent="0.2">
      <c r="O85">
        <v>0.18545</v>
      </c>
    </row>
    <row r="86" spans="15:15" x14ac:dyDescent="0.2">
      <c r="O86">
        <v>0.19961000000000001</v>
      </c>
    </row>
    <row r="87" spans="15:15" x14ac:dyDescent="0.2">
      <c r="O87">
        <v>0.36075000000000002</v>
      </c>
    </row>
    <row r="88" spans="15:15" x14ac:dyDescent="0.2">
      <c r="O88">
        <v>0.40827000000000002</v>
      </c>
    </row>
    <row r="89" spans="15:15" x14ac:dyDescent="0.2">
      <c r="O89">
        <v>0.44402000000000003</v>
      </c>
    </row>
    <row r="90" spans="15:15" x14ac:dyDescent="0.2">
      <c r="O90">
        <v>0.46961999999999998</v>
      </c>
    </row>
    <row r="91" spans="15:15" x14ac:dyDescent="0.2">
      <c r="O91">
        <v>0.49656</v>
      </c>
    </row>
    <row r="92" spans="15:15" x14ac:dyDescent="0.2">
      <c r="O92">
        <v>0.52895999999999999</v>
      </c>
    </row>
    <row r="93" spans="15:15" x14ac:dyDescent="0.2">
      <c r="O93">
        <v>0.73456999999999995</v>
      </c>
    </row>
    <row r="94" spans="15:15" x14ac:dyDescent="0.2">
      <c r="O94">
        <v>9.0429999999999996E-2</v>
      </c>
    </row>
    <row r="95" spans="15:15" x14ac:dyDescent="0.2">
      <c r="O95">
        <v>0.11086</v>
      </c>
    </row>
    <row r="96" spans="15:15" x14ac:dyDescent="0.2">
      <c r="O96">
        <v>0.11673</v>
      </c>
    </row>
    <row r="97" spans="15:15" x14ac:dyDescent="0.2">
      <c r="O97">
        <v>0.12365</v>
      </c>
    </row>
    <row r="98" spans="15:15" x14ac:dyDescent="0.2">
      <c r="O98">
        <v>0.13874</v>
      </c>
    </row>
    <row r="99" spans="15:15" x14ac:dyDescent="0.2">
      <c r="O99">
        <v>0.13986000000000001</v>
      </c>
    </row>
    <row r="100" spans="15:15" x14ac:dyDescent="0.2">
      <c r="O100">
        <v>0.14848</v>
      </c>
    </row>
    <row r="101" spans="15:15" x14ac:dyDescent="0.2">
      <c r="O101">
        <v>0.75822999999999996</v>
      </c>
    </row>
    <row r="102" spans="15:15" x14ac:dyDescent="0.2">
      <c r="O102">
        <v>0.95050999999999997</v>
      </c>
    </row>
    <row r="103" spans="15:15" x14ac:dyDescent="0.2">
      <c r="O103">
        <v>0.99614000000000003</v>
      </c>
    </row>
    <row r="104" spans="15:15" x14ac:dyDescent="0.2">
      <c r="O104">
        <v>1.00315</v>
      </c>
    </row>
    <row r="105" spans="15:15" x14ac:dyDescent="0.2">
      <c r="O105">
        <v>1.3748199999999999</v>
      </c>
    </row>
    <row r="106" spans="15:15" x14ac:dyDescent="0.2">
      <c r="O106">
        <v>1.5488599999999999</v>
      </c>
    </row>
    <row r="107" spans="15:15" x14ac:dyDescent="0.2">
      <c r="O107">
        <v>0.10014000000000001</v>
      </c>
    </row>
    <row r="108" spans="15:15" x14ac:dyDescent="0.2">
      <c r="O108">
        <v>0.10215</v>
      </c>
    </row>
    <row r="109" spans="15:15" x14ac:dyDescent="0.2">
      <c r="O109">
        <v>0.14815999999999999</v>
      </c>
    </row>
    <row r="110" spans="15:15" x14ac:dyDescent="0.2">
      <c r="O110">
        <v>0.17416000000000001</v>
      </c>
    </row>
    <row r="111" spans="15:15" x14ac:dyDescent="0.2">
      <c r="O111">
        <v>0.22417999999999999</v>
      </c>
    </row>
    <row r="112" spans="15:15" x14ac:dyDescent="0.2">
      <c r="O112">
        <v>0.24818000000000001</v>
      </c>
    </row>
    <row r="113" spans="15:15" x14ac:dyDescent="0.2">
      <c r="O113">
        <v>0.25285000000000002</v>
      </c>
    </row>
    <row r="114" spans="15:15" x14ac:dyDescent="0.2">
      <c r="O114">
        <v>0.25885000000000002</v>
      </c>
    </row>
    <row r="115" spans="15:15" x14ac:dyDescent="0.2">
      <c r="O115">
        <v>0.30286999999999997</v>
      </c>
    </row>
    <row r="116" spans="15:15" x14ac:dyDescent="0.2">
      <c r="O116">
        <v>0.40822999999999998</v>
      </c>
    </row>
    <row r="117" spans="15:15" x14ac:dyDescent="0.2">
      <c r="O117">
        <v>0.50824999999999998</v>
      </c>
    </row>
    <row r="118" spans="15:15" x14ac:dyDescent="0.2">
      <c r="O118">
        <v>0.53493000000000002</v>
      </c>
    </row>
    <row r="119" spans="15:15" x14ac:dyDescent="0.2">
      <c r="O119">
        <v>0.53759999999999997</v>
      </c>
    </row>
    <row r="120" spans="15:15" x14ac:dyDescent="0.2">
      <c r="O120">
        <v>0.56294</v>
      </c>
    </row>
    <row r="121" spans="15:15" x14ac:dyDescent="0.2">
      <c r="O121">
        <v>1.4919999999999999E-2</v>
      </c>
    </row>
    <row r="122" spans="15:15" x14ac:dyDescent="0.2">
      <c r="O122">
        <v>2.205E-2</v>
      </c>
    </row>
    <row r="123" spans="15:15" x14ac:dyDescent="0.2">
      <c r="O123">
        <v>3.0970000000000001E-2</v>
      </c>
    </row>
    <row r="124" spans="15:15" x14ac:dyDescent="0.2">
      <c r="O124">
        <v>7.7640000000000001E-2</v>
      </c>
    </row>
    <row r="125" spans="15:15" x14ac:dyDescent="0.2">
      <c r="O125">
        <v>0.12919</v>
      </c>
    </row>
    <row r="126" spans="15:15" x14ac:dyDescent="0.2">
      <c r="O126">
        <v>0.13721</v>
      </c>
    </row>
    <row r="127" spans="15:15" x14ac:dyDescent="0.2">
      <c r="O127">
        <v>0.13836999999999999</v>
      </c>
    </row>
    <row r="128" spans="15:15" x14ac:dyDescent="0.2">
      <c r="O128">
        <v>0.14212</v>
      </c>
    </row>
    <row r="129" spans="15:18" x14ac:dyDescent="0.2">
      <c r="O129">
        <v>0.16857</v>
      </c>
    </row>
    <row r="130" spans="15:18" x14ac:dyDescent="0.2">
      <c r="O130">
        <v>0.17619000000000001</v>
      </c>
    </row>
    <row r="131" spans="15:18" x14ac:dyDescent="0.2">
      <c r="O131">
        <v>0.20327999999999999</v>
      </c>
    </row>
    <row r="132" spans="15:18" x14ac:dyDescent="0.2">
      <c r="O132">
        <v>0.21356</v>
      </c>
    </row>
    <row r="133" spans="15:18" x14ac:dyDescent="0.2">
      <c r="O133">
        <v>0.21698999999999999</v>
      </c>
    </row>
    <row r="134" spans="15:18" x14ac:dyDescent="0.2">
      <c r="O134">
        <v>0.22963</v>
      </c>
    </row>
    <row r="135" spans="15:18" x14ac:dyDescent="0.2">
      <c r="O135">
        <v>0.24310999999999999</v>
      </c>
    </row>
    <row r="136" spans="15:18" x14ac:dyDescent="0.2">
      <c r="O136">
        <v>0.25363000000000002</v>
      </c>
    </row>
    <row r="137" spans="15:18" x14ac:dyDescent="0.2">
      <c r="R137">
        <v>0.27010000000000001</v>
      </c>
    </row>
    <row r="138" spans="15:18" x14ac:dyDescent="0.2">
      <c r="R138">
        <v>0.27865000000000001</v>
      </c>
    </row>
    <row r="139" spans="15:18" x14ac:dyDescent="0.2">
      <c r="R139">
        <v>0.3211</v>
      </c>
    </row>
    <row r="140" spans="15:18" x14ac:dyDescent="0.2">
      <c r="R140">
        <v>0.44924999999999998</v>
      </c>
    </row>
    <row r="141" spans="15:18" x14ac:dyDescent="0.2">
      <c r="R141">
        <v>0.65710999999999997</v>
      </c>
    </row>
    <row r="142" spans="15:18" x14ac:dyDescent="0.2">
      <c r="R142">
        <v>7.3699999999999998E-3</v>
      </c>
    </row>
    <row r="143" spans="15:18" x14ac:dyDescent="0.2">
      <c r="R143">
        <v>2.4750000000000001E-2</v>
      </c>
    </row>
    <row r="144" spans="15:18" x14ac:dyDescent="0.2">
      <c r="R144">
        <v>3.5810000000000002E-2</v>
      </c>
    </row>
    <row r="145" spans="18:18" x14ac:dyDescent="0.2">
      <c r="R145">
        <v>4.3700000000000003E-2</v>
      </c>
    </row>
    <row r="146" spans="18:18" x14ac:dyDescent="0.2">
      <c r="R146">
        <v>7.1080000000000004E-2</v>
      </c>
    </row>
    <row r="147" spans="18:18" x14ac:dyDescent="0.2">
      <c r="R147">
        <v>0.19728999999999999</v>
      </c>
    </row>
    <row r="148" spans="18:18" x14ac:dyDescent="0.2">
      <c r="R148">
        <v>0.29348000000000002</v>
      </c>
    </row>
    <row r="149" spans="18:18" x14ac:dyDescent="0.2">
      <c r="R149">
        <v>0.36247000000000001</v>
      </c>
    </row>
    <row r="150" spans="18:18" x14ac:dyDescent="0.2">
      <c r="R150">
        <v>0.37043999999999999</v>
      </c>
    </row>
    <row r="151" spans="18:18" x14ac:dyDescent="0.2">
      <c r="R151">
        <v>0.39895999999999998</v>
      </c>
    </row>
    <row r="152" spans="18:18" x14ac:dyDescent="0.2">
      <c r="R152">
        <v>0.50046000000000002</v>
      </c>
    </row>
    <row r="153" spans="18:18" x14ac:dyDescent="0.2">
      <c r="R153">
        <v>0.51505999999999996</v>
      </c>
    </row>
    <row r="154" spans="18:18" x14ac:dyDescent="0.2">
      <c r="R154">
        <v>0.51903999999999995</v>
      </c>
    </row>
    <row r="155" spans="18:18" x14ac:dyDescent="0.2">
      <c r="R155">
        <v>0.68977999999999995</v>
      </c>
    </row>
    <row r="156" spans="18:18" x14ac:dyDescent="0.2">
      <c r="R156">
        <v>0.79298000000000002</v>
      </c>
    </row>
    <row r="157" spans="18:18" x14ac:dyDescent="0.2">
      <c r="R157">
        <v>0.80298000000000003</v>
      </c>
    </row>
    <row r="158" spans="18:18" x14ac:dyDescent="0.2">
      <c r="R158">
        <v>0.81930999999999998</v>
      </c>
    </row>
    <row r="159" spans="18:18" x14ac:dyDescent="0.2">
      <c r="R159">
        <v>0.89354999999999996</v>
      </c>
    </row>
    <row r="160" spans="18:18" x14ac:dyDescent="0.2">
      <c r="R160">
        <v>0.94198999999999999</v>
      </c>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FinalSR</vt:lpstr>
      <vt:lpstr>AdditionalData</vt:lpstr>
      <vt:lpstr>MoreData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Bakken, Matthew</cp:lastModifiedBy>
  <dcterms:created xsi:type="dcterms:W3CDTF">2015-06-05T18:17:20Z</dcterms:created>
  <dcterms:modified xsi:type="dcterms:W3CDTF">2025-03-26T20:48:44Z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abf2ea38-542c-4b75-bd7d-582ec36a519f_Enabled">
    <vt:lpwstr>true</vt:lpwstr>
  </property>
  <property fmtid="{D5CDD505-2E9C-101B-9397-08002B2CF9AE}" pid="3" name="MSIP_Label_abf2ea38-542c-4b75-bd7d-582ec36a519f_SetDate">
    <vt:lpwstr>2020-12-22T19:14:56Z</vt:lpwstr>
  </property>
  <property fmtid="{D5CDD505-2E9C-101B-9397-08002B2CF9AE}" pid="4" name="MSIP_Label_abf2ea38-542c-4b75-bd7d-582ec36a519f_Method">
    <vt:lpwstr>Standard</vt:lpwstr>
  </property>
  <property fmtid="{D5CDD505-2E9C-101B-9397-08002B2CF9AE}" pid="5" name="MSIP_Label_abf2ea38-542c-4b75-bd7d-582ec36a519f_Name">
    <vt:lpwstr>Protected A</vt:lpwstr>
  </property>
  <property fmtid="{D5CDD505-2E9C-101B-9397-08002B2CF9AE}" pid="6" name="MSIP_Label_abf2ea38-542c-4b75-bd7d-582ec36a519f_SiteId">
    <vt:lpwstr>2bb51c06-af9b-42c5-8bf5-3c3b7b10850b</vt:lpwstr>
  </property>
  <property fmtid="{D5CDD505-2E9C-101B-9397-08002B2CF9AE}" pid="7" name="MSIP_Label_abf2ea38-542c-4b75-bd7d-582ec36a519f_ActionId">
    <vt:lpwstr>f2d625b9-ae27-4576-a56e-00002701c05d</vt:lpwstr>
  </property>
  <property fmtid="{D5CDD505-2E9C-101B-9397-08002B2CF9AE}" pid="8" name="MSIP_Label_abf2ea38-542c-4b75-bd7d-582ec36a519f_ContentBits">
    <vt:lpwstr>2</vt:lpwstr>
  </property>
</Properties>
</file>