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1 - ArthLehmi/"/>
    </mc:Choice>
  </mc:AlternateContent>
  <xr:revisionPtr revIDLastSave="0" documentId="13_ncr:1_{C90D104B-82AE-0E4A-8F1E-D71493104AF6}" xr6:coauthVersionLast="47" xr6:coauthVersionMax="47" xr10:uidLastSave="{00000000-0000-0000-0000-000000000000}"/>
  <bookViews>
    <workbookView xWindow="0" yWindow="0" windowWidth="25600" windowHeight="16000" xr2:uid="{00000000-000D-0000-FFFF-FFFF00000000}"/>
  </bookViews>
  <sheets>
    <sheet name="FinalSR" sheetId="1" r:id="rId1"/>
    <sheet name="AdditionalData" sheetId="2" r:id="rId2"/>
    <sheet name="MoreData" sheetId="3" r:id="rId3"/>
  </sheet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1ppCgxO0iVnnrK6aB0dOUZGHkysozIA05Ha8YcSO7yE="/>
    </ext>
  </extLst>
</workbook>
</file>

<file path=xl/calcChain.xml><?xml version="1.0" encoding="utf-8"?>
<calcChain xmlns="http://schemas.openxmlformats.org/spreadsheetml/2006/main">
  <c r="N3" i="2" l="1"/>
  <c r="N4" i="2"/>
  <c r="N5" i="2"/>
  <c r="N6" i="2"/>
  <c r="N7" i="2"/>
  <c r="N8" i="2"/>
  <c r="N9" i="2"/>
  <c r="N10" i="2"/>
  <c r="N11" i="2"/>
  <c r="N2" i="2"/>
</calcChain>
</file>

<file path=xl/sharedStrings.xml><?xml version="1.0" encoding="utf-8"?>
<sst xmlns="http://schemas.openxmlformats.org/spreadsheetml/2006/main" count="146" uniqueCount="63">
  <si>
    <t>PERCENT_MAD</t>
  </si>
  <si>
    <t>Mean System Capacity (%)</t>
  </si>
  <si>
    <t>SD</t>
  </si>
  <si>
    <t>low.limit</t>
  </si>
  <si>
    <t>up.limit</t>
  </si>
  <si>
    <t>YstdtoMAX</t>
  </si>
  <si>
    <t>StudyNo</t>
  </si>
  <si>
    <t>STUDY</t>
  </si>
  <si>
    <t>sp</t>
  </si>
  <si>
    <t>Discharge</t>
  </si>
  <si>
    <t>Egg-smolt survival</t>
  </si>
  <si>
    <t>Citation/Data Source:</t>
  </si>
  <si>
    <t>Alberta Environment &amp; Parks internal datasets</t>
  </si>
  <si>
    <t>ArthLemh</t>
  </si>
  <si>
    <t>chinook</t>
  </si>
  <si>
    <t xml:space="preserve">Species: </t>
  </si>
  <si>
    <t>Chinook Salmon</t>
  </si>
  <si>
    <t>Spatial Data Origin:</t>
  </si>
  <si>
    <t>Lehmi River, Washington, USA</t>
  </si>
  <si>
    <t>Temporal Data Origin:</t>
  </si>
  <si>
    <t>1996-2006</t>
  </si>
  <si>
    <t>Units:</t>
  </si>
  <si>
    <t>% Mean Annual Discharge</t>
  </si>
  <si>
    <t>Life Stage:</t>
  </si>
  <si>
    <t>Vital Rate:</t>
  </si>
  <si>
    <t>Season:</t>
  </si>
  <si>
    <t>Fall-Early Summer</t>
  </si>
  <si>
    <t>FINAL CURVE DERIVATION:</t>
  </si>
  <si>
    <t>Final curve was derived from linear regression.</t>
  </si>
  <si>
    <t>Source:</t>
  </si>
  <si>
    <t>Arthaud, D.L., Greene, C.M., Guilbault, K., and Morrow, J.V. Jr. 2010. 
 Contrasting life-cycle impacts of stream flow on two Chinook salmon populations. Hydrobiologia 655: 171-188.</t>
  </si>
  <si>
    <t>Egg-Smolt Survival</t>
  </si>
  <si>
    <t>Stream</t>
  </si>
  <si>
    <t>Month</t>
  </si>
  <si>
    <t>Fig/Table:</t>
  </si>
  <si>
    <t>Fig. 4</t>
  </si>
  <si>
    <t>checked</t>
  </si>
  <si>
    <t>Lemhi</t>
  </si>
  <si>
    <t>May</t>
  </si>
  <si>
    <t>X (discharge)</t>
  </si>
  <si>
    <t>Y (response)</t>
  </si>
  <si>
    <t>Mean Annual Discharge:</t>
  </si>
  <si>
    <t>6.1 cms in Lemhi; 1.9 cms in Marsh.</t>
  </si>
  <si>
    <t>Water bodies:</t>
  </si>
  <si>
    <t>Lemhi River and Marsh Creek, Washington</t>
  </si>
  <si>
    <t>Year span:</t>
  </si>
  <si>
    <t>Life stage:</t>
  </si>
  <si>
    <t>Juvenile/egg-to-smolt</t>
  </si>
  <si>
    <t>Ho:</t>
  </si>
  <si>
    <t>Egg-smolt survival of Chinook salmon is positively related to August discharge. According to J. Morrow (pers comm), this is most likely to be due to faciliation of smolt outmigration by higher flows, rather than increases in rearing habitat.</t>
  </si>
  <si>
    <t>X:</t>
  </si>
  <si>
    <t>August stream flow</t>
  </si>
  <si>
    <t>Y:</t>
  </si>
  <si>
    <t>Comment:</t>
  </si>
  <si>
    <t>Only the relationship for Aug. flows was used to minimize pseudpeplication by in cluding 2 months (both May and Aug.) with similar underlying flow-ecology mechanisms. Similarly, only one of egg-trap transition rate and egg-smolt sutvival responses was used because they were highly correlated respnoses.</t>
  </si>
  <si>
    <t>MAD %</t>
  </si>
  <si>
    <t>Implicit pathway of flow effect: passage/migration</t>
  </si>
  <si>
    <t>August</t>
  </si>
  <si>
    <t>DIGITIZED DATA CHECKS OUT OK</t>
  </si>
  <si>
    <t>Original study axis units</t>
  </si>
  <si>
    <t>Y axis standardized to one, x-axis standardized to % MAD</t>
  </si>
  <si>
    <t>PredictedY</t>
  </si>
  <si>
    <t>Juvenile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</si>
</sst>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scheme val="minor"/>
    </font>
    <font>
      <b/>
      <sz val="11"/>
      <color theme="1"/>
      <name val="Calibri"/>
      <family val="2"/>
    </font>
    <font>
      <b/>
      <sz val="10"/>
      <color rgb="FF36424A"/>
      <name val="Arial"/>
      <family val="2"/>
    </font>
    <font>
      <sz val="11"/>
      <color rgb="FF000000"/>
      <name val="Calibri"/>
      <family val="2"/>
    </font>
    <font>
      <sz val="11"/>
      <color theme="1"/>
      <name val="Calibri"/>
      <family val="2"/>
      <scheme val="minor"/>
    </font>
    <font>
      <b/>
      <sz val="11"/>
      <color rgb="FFFF0000"/>
      <name val="Calibri"/>
      <family val="2"/>
    </font>
    <font>
      <sz val="11"/>
      <color theme="1"/>
      <name val="Calibri"/>
      <family val="2"/>
    </font>
    <font>
      <b/>
      <sz val="10"/>
      <color theme="0"/>
      <name val="Arial"/>
      <family val="2"/>
    </font>
    <font>
      <sz val="10"/>
      <color theme="1"/>
      <name val="Arial"/>
      <family val="2"/>
    </font>
    <font>
      <sz val="10"/>
      <color theme="0"/>
      <name val="Arial Black"/>
      <family val="2"/>
    </font>
    <font>
      <b/>
      <sz val="11"/>
      <color rgb="FF000000"/>
      <name val="Calibri"/>
      <family val="2"/>
    </font>
    <font>
      <b/>
      <sz val="11"/>
      <color rgb="FFFF0000"/>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D9E1F2"/>
        <bgColor rgb="FFD9E1F2"/>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rgb="FFFCE4D6"/>
        <bgColor rgb="FFFCE4D6"/>
      </patternFill>
    </fill>
    <fill>
      <patternFill patternType="solid">
        <fgColor rgb="FFFFFF00"/>
        <bgColor indexed="64"/>
      </patternFill>
    </fill>
  </fills>
  <borders count="16">
    <border>
      <left/>
      <right/>
      <top/>
      <bottom/>
      <diagonal/>
    </border>
    <border>
      <left/>
      <right/>
      <top/>
      <bottom style="thin">
        <color rgb="FF000000"/>
      </bottom>
      <diagonal/>
    </border>
    <border>
      <left style="thin">
        <color rgb="FF0070C0"/>
      </left>
      <right/>
      <top style="thin">
        <color rgb="FF0070C0"/>
      </top>
      <bottom/>
      <diagonal/>
    </border>
    <border>
      <left style="thin">
        <color rgb="FF0070C0"/>
      </left>
      <right/>
      <top/>
      <bottom/>
      <diagonal/>
    </border>
    <border>
      <left/>
      <right style="thin">
        <color rgb="FF0070C0"/>
      </right>
      <top style="thin">
        <color rgb="FF0070C0"/>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style="thin">
        <color rgb="FFFF0000"/>
      </top>
      <bottom/>
      <diagonal/>
    </border>
    <border>
      <left/>
      <right/>
      <top style="thin">
        <color rgb="FFFF0000"/>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n">
        <color rgb="FFFF0000"/>
      </left>
      <right/>
      <top/>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3" borderId="2" xfId="0" applyFont="1" applyFill="1" applyBorder="1" applyAlignment="1">
      <alignment horizontal="right"/>
    </xf>
    <xf numFmtId="0" fontId="4" fillId="0" borderId="0" xfId="0" applyFont="1"/>
    <xf numFmtId="0" fontId="3" fillId="3" borderId="3" xfId="0" applyFont="1" applyFill="1" applyBorder="1" applyAlignment="1">
      <alignment horizontal="right"/>
    </xf>
    <xf numFmtId="0" fontId="5" fillId="4" borderId="0" xfId="0" applyFont="1" applyFill="1"/>
    <xf numFmtId="0" fontId="3" fillId="3" borderId="4" xfId="0" applyFont="1" applyFill="1" applyBorder="1" applyAlignment="1">
      <alignment horizontal="right"/>
    </xf>
    <xf numFmtId="0" fontId="3" fillId="3" borderId="5" xfId="0" applyFont="1" applyFill="1" applyBorder="1" applyAlignment="1">
      <alignment horizontal="right"/>
    </xf>
    <xf numFmtId="1" fontId="6" fillId="0" borderId="0" xfId="0" applyNumberFormat="1" applyFont="1"/>
    <xf numFmtId="0" fontId="5" fillId="4" borderId="6" xfId="0" applyFont="1" applyFill="1" applyBorder="1"/>
    <xf numFmtId="0" fontId="7" fillId="5" borderId="7" xfId="0" applyFont="1" applyFill="1" applyBorder="1" applyAlignment="1">
      <alignment horizontal="left"/>
    </xf>
    <xf numFmtId="0" fontId="8" fillId="6" borderId="8" xfId="0" applyFont="1" applyFill="1" applyBorder="1" applyAlignment="1">
      <alignment horizontal="left"/>
    </xf>
    <xf numFmtId="0" fontId="3" fillId="0" borderId="0" xfId="0" applyFont="1" applyAlignment="1">
      <alignment horizontal="right"/>
    </xf>
    <xf numFmtId="0" fontId="3" fillId="0" borderId="0" xfId="0" applyFont="1"/>
    <xf numFmtId="0" fontId="3" fillId="7" borderId="9" xfId="0" applyFont="1" applyFill="1" applyBorder="1" applyAlignment="1">
      <alignment horizontal="right"/>
    </xf>
    <xf numFmtId="0" fontId="3" fillId="7" borderId="10" xfId="0" applyFont="1" applyFill="1" applyBorder="1" applyAlignment="1">
      <alignment horizontal="right"/>
    </xf>
    <xf numFmtId="0" fontId="7" fillId="5" borderId="11" xfId="0" applyFont="1" applyFill="1" applyBorder="1" applyAlignment="1">
      <alignment horizontal="left"/>
    </xf>
    <xf numFmtId="0" fontId="8" fillId="6" borderId="12" xfId="0" applyFont="1" applyFill="1" applyBorder="1" applyAlignment="1">
      <alignment horizontal="left"/>
    </xf>
    <xf numFmtId="0" fontId="3" fillId="7" borderId="13" xfId="0" applyFont="1" applyFill="1" applyBorder="1" applyAlignment="1">
      <alignment horizontal="right"/>
    </xf>
    <xf numFmtId="0" fontId="3" fillId="7" borderId="0" xfId="0" applyFont="1" applyFill="1" applyAlignment="1">
      <alignment horizontal="right"/>
    </xf>
    <xf numFmtId="0" fontId="9" fillId="5" borderId="14" xfId="0" applyFont="1" applyFill="1" applyBorder="1" applyAlignment="1">
      <alignment horizontal="left"/>
    </xf>
    <xf numFmtId="0" fontId="8" fillId="6" borderId="15" xfId="0" applyFont="1" applyFill="1" applyBorder="1" applyAlignment="1">
      <alignment horizontal="left"/>
    </xf>
    <xf numFmtId="0" fontId="10" fillId="0" borderId="0" xfId="0" applyFont="1" applyAlignment="1">
      <alignment vertical="top"/>
    </xf>
    <xf numFmtId="0" fontId="3" fillId="0" borderId="0" xfId="0" applyFont="1" applyAlignment="1">
      <alignment horizontal="left"/>
    </xf>
    <xf numFmtId="0" fontId="11" fillId="8" borderId="0" xfId="0" applyFont="1" applyFill="1"/>
    <xf numFmtId="0" fontId="0" fillId="8" borderId="0" xfId="0" applyFill="1"/>
    <xf numFmtId="0" fontId="5" fillId="0" borderId="0" xfId="0" applyFont="1"/>
    <xf numFmtId="0" fontId="0" fillId="0" borderId="0" xfId="0"/>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FinalSR!$A$2:$A$11</c:f>
              <c:numCache>
                <c:formatCode>General</c:formatCode>
                <c:ptCount val="10"/>
                <c:pt idx="0">
                  <c:v>32.016393440000002</c:v>
                </c:pt>
                <c:pt idx="1">
                  <c:v>32.48688525</c:v>
                </c:pt>
                <c:pt idx="2">
                  <c:v>33.739344260000003</c:v>
                </c:pt>
                <c:pt idx="3">
                  <c:v>34.052459020000001</c:v>
                </c:pt>
                <c:pt idx="4">
                  <c:v>36.560655740000001</c:v>
                </c:pt>
                <c:pt idx="5">
                  <c:v>37.424590160000001</c:v>
                </c:pt>
                <c:pt idx="6">
                  <c:v>40.167213109999999</c:v>
                </c:pt>
                <c:pt idx="7">
                  <c:v>41.5</c:v>
                </c:pt>
                <c:pt idx="8">
                  <c:v>64.081967210000002</c:v>
                </c:pt>
                <c:pt idx="9">
                  <c:v>78.591803279999993</c:v>
                </c:pt>
              </c:numCache>
            </c:numRef>
          </c:xVal>
          <c:yVal>
            <c:numRef>
              <c:f>FinalSR!$B$2:$B$11</c:f>
              <c:numCache>
                <c:formatCode>General</c:formatCode>
                <c:ptCount val="10"/>
                <c:pt idx="0">
                  <c:v>11.693278684800006</c:v>
                </c:pt>
                <c:pt idx="1">
                  <c:v>12.361377055000005</c:v>
                </c:pt>
                <c:pt idx="2">
                  <c:v>14.139868849200004</c:v>
                </c:pt>
                <c:pt idx="3">
                  <c:v>14.584491808400003</c:v>
                </c:pt>
                <c:pt idx="4">
                  <c:v>18.146131150800006</c:v>
                </c:pt>
                <c:pt idx="5">
                  <c:v>19.372918027200004</c:v>
                </c:pt>
                <c:pt idx="6">
                  <c:v>23.267442616200007</c:v>
                </c:pt>
                <c:pt idx="7">
                  <c:v>25.160000000000004</c:v>
                </c:pt>
                <c:pt idx="8">
                  <c:v>57.226393438200006</c:v>
                </c:pt>
                <c:pt idx="9">
                  <c:v>77.830360657599996</c:v>
                </c:pt>
              </c:numCache>
            </c:numRef>
          </c:yVal>
          <c:smooth val="0"/>
          <c:extLst>
            <c:ext xmlns:c16="http://schemas.microsoft.com/office/drawing/2014/chart" uri="{C3380CC4-5D6E-409C-BE32-E72D297353CC}">
              <c16:uniqueId val="{00000000-5884-DA4A-B49B-C94B37686298}"/>
            </c:ext>
          </c:extLst>
        </c:ser>
        <c:dLbls>
          <c:showLegendKey val="0"/>
          <c:showVal val="0"/>
          <c:showCatName val="0"/>
          <c:showSerName val="0"/>
          <c:showPercent val="0"/>
          <c:showBubbleSize val="0"/>
        </c:dLbls>
        <c:axId val="64928272"/>
        <c:axId val="189316624"/>
      </c:scatterChart>
      <c:valAx>
        <c:axId val="649282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16624"/>
        <c:crosses val="autoZero"/>
        <c:crossBetween val="midCat"/>
      </c:valAx>
      <c:valAx>
        <c:axId val="189316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28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AdditionalData!$L$2:$L$11</c:f>
              <c:numCache>
                <c:formatCode>General</c:formatCode>
                <c:ptCount val="10"/>
                <c:pt idx="0">
                  <c:v>32.016393440000002</c:v>
                </c:pt>
                <c:pt idx="1">
                  <c:v>32.48688525</c:v>
                </c:pt>
                <c:pt idx="2">
                  <c:v>33.739344260000003</c:v>
                </c:pt>
                <c:pt idx="3">
                  <c:v>34.052459020000001</c:v>
                </c:pt>
                <c:pt idx="4">
                  <c:v>36.560655740000001</c:v>
                </c:pt>
                <c:pt idx="5">
                  <c:v>37.424590160000001</c:v>
                </c:pt>
                <c:pt idx="6">
                  <c:v>40.167213109999999</c:v>
                </c:pt>
                <c:pt idx="7">
                  <c:v>41.5</c:v>
                </c:pt>
                <c:pt idx="8">
                  <c:v>64.081967210000002</c:v>
                </c:pt>
                <c:pt idx="9">
                  <c:v>78.591803279999993</c:v>
                </c:pt>
              </c:numCache>
            </c:numRef>
          </c:xVal>
          <c:yVal>
            <c:numRef>
              <c:f>AdditionalData!$M$2:$M$11</c:f>
              <c:numCache>
                <c:formatCode>General</c:formatCode>
                <c:ptCount val="10"/>
                <c:pt idx="0">
                  <c:v>0.309415</c:v>
                </c:pt>
                <c:pt idx="1">
                  <c:v>0.33723269</c:v>
                </c:pt>
                <c:pt idx="2">
                  <c:v>0.12737182999999999</c:v>
                </c:pt>
                <c:pt idx="3">
                  <c:v>9.9554139999999999E-2</c:v>
                </c:pt>
                <c:pt idx="4">
                  <c:v>6.1641990000000001E-2</c:v>
                </c:pt>
                <c:pt idx="5">
                  <c:v>0.22853884999999999</c:v>
                </c:pt>
                <c:pt idx="6">
                  <c:v>0.12487834</c:v>
                </c:pt>
                <c:pt idx="7">
                  <c:v>0.13247004000000001</c:v>
                </c:pt>
                <c:pt idx="8">
                  <c:v>0.33236621999999999</c:v>
                </c:pt>
                <c:pt idx="9">
                  <c:v>1</c:v>
                </c:pt>
              </c:numCache>
            </c:numRef>
          </c:yVal>
          <c:smooth val="1"/>
          <c:extLst>
            <c:ext xmlns:c16="http://schemas.microsoft.com/office/drawing/2014/chart" uri="{C3380CC4-5D6E-409C-BE32-E72D297353CC}">
              <c16:uniqueId val="{00000000-4DB1-4446-B0B8-99115ADCB963}"/>
            </c:ext>
          </c:extLst>
        </c:ser>
        <c:ser>
          <c:idx val="1"/>
          <c:order val="1"/>
          <c:spPr>
            <a:ln w="19050">
              <a:noFill/>
            </a:ln>
          </c:spPr>
          <c:marker>
            <c:symbol val="none"/>
          </c:marker>
          <c:xVal>
            <c:numRef>
              <c:f>AdditionalData!$L$2:$L$11</c:f>
              <c:numCache>
                <c:formatCode>General</c:formatCode>
                <c:ptCount val="10"/>
                <c:pt idx="0">
                  <c:v>32.016393440000002</c:v>
                </c:pt>
                <c:pt idx="1">
                  <c:v>32.48688525</c:v>
                </c:pt>
                <c:pt idx="2">
                  <c:v>33.739344260000003</c:v>
                </c:pt>
                <c:pt idx="3">
                  <c:v>34.052459020000001</c:v>
                </c:pt>
                <c:pt idx="4">
                  <c:v>36.560655740000001</c:v>
                </c:pt>
                <c:pt idx="5">
                  <c:v>37.424590160000001</c:v>
                </c:pt>
                <c:pt idx="6">
                  <c:v>40.167213109999999</c:v>
                </c:pt>
                <c:pt idx="7">
                  <c:v>41.5</c:v>
                </c:pt>
                <c:pt idx="8">
                  <c:v>64.081967210000002</c:v>
                </c:pt>
                <c:pt idx="9">
                  <c:v>78.591803279999993</c:v>
                </c:pt>
              </c:numCache>
            </c:numRef>
          </c:xVal>
          <c:yVal>
            <c:numRef>
              <c:f>AdditionalData!$N$2:$N$11</c:f>
              <c:numCache>
                <c:formatCode>General</c:formatCode>
                <c:ptCount val="10"/>
                <c:pt idx="0">
                  <c:v>0.11693278684800007</c:v>
                </c:pt>
                <c:pt idx="1">
                  <c:v>0.12361377055000006</c:v>
                </c:pt>
                <c:pt idx="2">
                  <c:v>0.14139868849200005</c:v>
                </c:pt>
                <c:pt idx="3">
                  <c:v>0.14584491808400002</c:v>
                </c:pt>
                <c:pt idx="4">
                  <c:v>0.18146131150800004</c:v>
                </c:pt>
                <c:pt idx="5">
                  <c:v>0.19372918027200003</c:v>
                </c:pt>
                <c:pt idx="6">
                  <c:v>0.23267442616200007</c:v>
                </c:pt>
                <c:pt idx="7">
                  <c:v>0.25160000000000005</c:v>
                </c:pt>
                <c:pt idx="8">
                  <c:v>0.57226393438200007</c:v>
                </c:pt>
                <c:pt idx="9">
                  <c:v>0.77830360657599995</c:v>
                </c:pt>
              </c:numCache>
            </c:numRef>
          </c:yVal>
          <c:smooth val="0"/>
          <c:extLst>
            <c:ext xmlns:c16="http://schemas.microsoft.com/office/drawing/2014/chart" uri="{C3380CC4-5D6E-409C-BE32-E72D297353CC}">
              <c16:uniqueId val="{00000001-B6AF-A144-ACEB-34F28BE8E887}"/>
            </c:ext>
          </c:extLst>
        </c:ser>
        <c:dLbls>
          <c:showLegendKey val="0"/>
          <c:showVal val="0"/>
          <c:showCatName val="0"/>
          <c:showSerName val="0"/>
          <c:showPercent val="0"/>
          <c:showBubbleSize val="0"/>
        </c:dLbls>
        <c:axId val="1003658093"/>
        <c:axId val="2045104866"/>
      </c:scatterChart>
      <c:valAx>
        <c:axId val="1003658093"/>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CA" b="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045104866"/>
        <c:crosses val="autoZero"/>
        <c:crossBetween val="midCat"/>
      </c:valAx>
      <c:valAx>
        <c:axId val="20451048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CA" b="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003658093"/>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CA" b="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Egg-smolt survival</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AdditionalData!$J$2:$J$11</c:f>
              <c:numCache>
                <c:formatCode>General</c:formatCode>
                <c:ptCount val="10"/>
                <c:pt idx="0">
                  <c:v>1.9530000000000001</c:v>
                </c:pt>
                <c:pt idx="1">
                  <c:v>1.9817</c:v>
                </c:pt>
                <c:pt idx="2">
                  <c:v>2.0581</c:v>
                </c:pt>
                <c:pt idx="3">
                  <c:v>2.0771999999999999</c:v>
                </c:pt>
                <c:pt idx="4">
                  <c:v>2.2302</c:v>
                </c:pt>
                <c:pt idx="5">
                  <c:v>2.2829000000000002</c:v>
                </c:pt>
                <c:pt idx="6">
                  <c:v>2.4502000000000002</c:v>
                </c:pt>
                <c:pt idx="7">
                  <c:v>2.5314999999999999</c:v>
                </c:pt>
                <c:pt idx="8">
                  <c:v>3.9089999999999998</c:v>
                </c:pt>
                <c:pt idx="9">
                  <c:v>4.7941000000000003</c:v>
                </c:pt>
              </c:numCache>
            </c:numRef>
          </c:xVal>
          <c:yVal>
            <c:numRef>
              <c:f>AdditionalData!$K$2:$K$11</c:f>
              <c:numCache>
                <c:formatCode>General</c:formatCode>
                <c:ptCount val="10"/>
                <c:pt idx="0">
                  <c:v>3.338E-2</c:v>
                </c:pt>
                <c:pt idx="1">
                  <c:v>3.6380999999999997E-2</c:v>
                </c:pt>
                <c:pt idx="2">
                  <c:v>1.3741E-2</c:v>
                </c:pt>
                <c:pt idx="3">
                  <c:v>1.074E-2</c:v>
                </c:pt>
                <c:pt idx="4">
                  <c:v>6.6499999999999997E-3</c:v>
                </c:pt>
                <c:pt idx="5">
                  <c:v>2.4655E-2</c:v>
                </c:pt>
                <c:pt idx="6">
                  <c:v>1.3472E-2</c:v>
                </c:pt>
                <c:pt idx="7">
                  <c:v>1.4291E-2</c:v>
                </c:pt>
                <c:pt idx="8">
                  <c:v>3.5855999999999999E-2</c:v>
                </c:pt>
                <c:pt idx="9">
                  <c:v>0.107881</c:v>
                </c:pt>
              </c:numCache>
            </c:numRef>
          </c:yVal>
          <c:smooth val="1"/>
          <c:extLst>
            <c:ext xmlns:c16="http://schemas.microsoft.com/office/drawing/2014/chart" uri="{C3380CC4-5D6E-409C-BE32-E72D297353CC}">
              <c16:uniqueId val="{00000000-7064-3C4F-9DE9-243603BA5A27}"/>
            </c:ext>
          </c:extLst>
        </c:ser>
        <c:dLbls>
          <c:showLegendKey val="0"/>
          <c:showVal val="0"/>
          <c:showCatName val="0"/>
          <c:showSerName val="0"/>
          <c:showPercent val="0"/>
          <c:showBubbleSize val="0"/>
        </c:dLbls>
        <c:axId val="1717609192"/>
        <c:axId val="862380688"/>
      </c:scatterChart>
      <c:valAx>
        <c:axId val="1717609192"/>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862380688"/>
        <c:crosses val="autoZero"/>
        <c:crossBetween val="midCat"/>
      </c:valAx>
      <c:valAx>
        <c:axId val="86238068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717609192"/>
        <c:crosses val="autoZero"/>
        <c:crossBetween val="midCat"/>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374650</xdr:colOff>
      <xdr:row>1</xdr:row>
      <xdr:rowOff>12700</xdr:rowOff>
    </xdr:from>
    <xdr:to>
      <xdr:col>12</xdr:col>
      <xdr:colOff>323850</xdr:colOff>
      <xdr:row>16</xdr:row>
      <xdr:rowOff>88900</xdr:rowOff>
    </xdr:to>
    <xdr:graphicFrame macro="">
      <xdr:nvGraphicFramePr>
        <xdr:cNvPr id="2" name="Chart 1">
          <a:extLst>
            <a:ext uri="{FF2B5EF4-FFF2-40B4-BE49-F238E27FC236}">
              <a16:creationId xmlns:a16="http://schemas.microsoft.com/office/drawing/2014/main" id="{8FCA0DF8-41A0-F36F-FAF9-8B9A84A5FE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2790825</xdr:colOff>
      <xdr:row>14</xdr:row>
      <xdr:rowOff>50800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342900</xdr:colOff>
      <xdr:row>13</xdr:row>
      <xdr:rowOff>76200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2</xdr:col>
      <xdr:colOff>139700</xdr:colOff>
      <xdr:row>34</xdr:row>
      <xdr:rowOff>172357</xdr:rowOff>
    </xdr:from>
    <xdr:to>
      <xdr:col>9</xdr:col>
      <xdr:colOff>266700</xdr:colOff>
      <xdr:row>59</xdr:row>
      <xdr:rowOff>76200</xdr:rowOff>
    </xdr:to>
    <xdr:pic>
      <xdr:nvPicPr>
        <xdr:cNvPr id="2" name="Picture 1">
          <a:extLst>
            <a:ext uri="{FF2B5EF4-FFF2-40B4-BE49-F238E27FC236}">
              <a16:creationId xmlns:a16="http://schemas.microsoft.com/office/drawing/2014/main" id="{690DC9DF-FB8E-EFFE-0A3C-3E59B33C38C6}"/>
            </a:ext>
          </a:extLst>
        </xdr:cNvPr>
        <xdr:cNvPicPr>
          <a:picLocks noChangeAspect="1"/>
        </xdr:cNvPicPr>
      </xdr:nvPicPr>
      <xdr:blipFill>
        <a:blip xmlns:r="http://schemas.openxmlformats.org/officeDocument/2006/relationships" r:embed="rId3"/>
        <a:stretch>
          <a:fillRect/>
        </a:stretch>
      </xdr:blipFill>
      <xdr:spPr>
        <a:xfrm>
          <a:off x="1460500" y="6217557"/>
          <a:ext cx="8953500" cy="4348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57150</xdr:colOff>
      <xdr:row>11</xdr:row>
      <xdr:rowOff>95250</xdr:rowOff>
    </xdr:from>
    <xdr:ext cx="4876800" cy="2476500"/>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24</xdr:row>
      <xdr:rowOff>190500</xdr:rowOff>
    </xdr:from>
    <xdr:ext cx="5419725" cy="22098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D23" sqref="D23"/>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3">
        <v>32.016393440000002</v>
      </c>
      <c r="B2" s="4">
        <v>11.693278684800006</v>
      </c>
      <c r="C2" s="4">
        <v>0</v>
      </c>
      <c r="D2" s="4">
        <v>0</v>
      </c>
      <c r="E2" s="4">
        <v>100</v>
      </c>
    </row>
    <row r="3" spans="1:6" ht="14.25" customHeight="1" x14ac:dyDescent="0.2">
      <c r="A3" s="5">
        <v>32.48688525</v>
      </c>
      <c r="B3" s="4">
        <v>12.361377055000005</v>
      </c>
      <c r="C3" s="4">
        <v>0</v>
      </c>
      <c r="D3" s="4">
        <v>0</v>
      </c>
      <c r="E3" s="4">
        <v>100</v>
      </c>
    </row>
    <row r="4" spans="1:6" ht="14.25" customHeight="1" x14ac:dyDescent="0.2">
      <c r="A4" s="5">
        <v>33.739344260000003</v>
      </c>
      <c r="B4" s="4">
        <v>14.139868849200004</v>
      </c>
      <c r="C4" s="4">
        <v>0</v>
      </c>
      <c r="D4" s="4">
        <v>0</v>
      </c>
      <c r="E4" s="4">
        <v>100</v>
      </c>
    </row>
    <row r="5" spans="1:6" ht="14.25" customHeight="1" x14ac:dyDescent="0.2">
      <c r="A5" s="5">
        <v>34.052459020000001</v>
      </c>
      <c r="B5" s="4">
        <v>14.584491808400003</v>
      </c>
      <c r="C5" s="4">
        <v>0</v>
      </c>
      <c r="D5" s="4">
        <v>0</v>
      </c>
      <c r="E5" s="4">
        <v>100</v>
      </c>
    </row>
    <row r="6" spans="1:6" ht="14.25" customHeight="1" x14ac:dyDescent="0.2">
      <c r="A6" s="5">
        <v>36.560655740000001</v>
      </c>
      <c r="B6" s="4">
        <v>18.146131150800006</v>
      </c>
      <c r="C6" s="4">
        <v>0</v>
      </c>
      <c r="D6" s="4">
        <v>0</v>
      </c>
      <c r="E6" s="4">
        <v>100</v>
      </c>
    </row>
    <row r="7" spans="1:6" ht="14.25" customHeight="1" x14ac:dyDescent="0.2">
      <c r="A7" s="5">
        <v>37.424590160000001</v>
      </c>
      <c r="B7" s="4">
        <v>19.372918027200004</v>
      </c>
      <c r="C7" s="4">
        <v>0</v>
      </c>
      <c r="D7" s="4">
        <v>0</v>
      </c>
      <c r="E7" s="4">
        <v>100</v>
      </c>
    </row>
    <row r="8" spans="1:6" ht="14.25" customHeight="1" x14ac:dyDescent="0.2">
      <c r="A8" s="5">
        <v>40.167213109999999</v>
      </c>
      <c r="B8" s="4">
        <v>23.267442616200007</v>
      </c>
      <c r="C8" s="4">
        <v>0</v>
      </c>
      <c r="D8" s="4">
        <v>0</v>
      </c>
      <c r="E8" s="4">
        <v>100</v>
      </c>
    </row>
    <row r="9" spans="1:6" ht="14.25" customHeight="1" x14ac:dyDescent="0.2">
      <c r="A9" s="5">
        <v>41.5</v>
      </c>
      <c r="B9" s="4">
        <v>25.160000000000004</v>
      </c>
      <c r="C9" s="4">
        <v>0</v>
      </c>
      <c r="D9" s="4">
        <v>0</v>
      </c>
      <c r="E9" s="4">
        <v>100</v>
      </c>
    </row>
    <row r="10" spans="1:6" ht="14.25" customHeight="1" x14ac:dyDescent="0.2">
      <c r="A10" s="5">
        <v>64.081967210000002</v>
      </c>
      <c r="B10" s="4">
        <v>57.226393438200006</v>
      </c>
      <c r="C10" s="4">
        <v>0</v>
      </c>
      <c r="D10" s="4">
        <v>0</v>
      </c>
      <c r="E10" s="4">
        <v>100</v>
      </c>
    </row>
    <row r="11" spans="1:6" ht="14.25" customHeight="1" x14ac:dyDescent="0.2">
      <c r="A11" s="5">
        <v>78.591803279999993</v>
      </c>
      <c r="B11" s="4">
        <v>77.830360657599996</v>
      </c>
      <c r="C11" s="4">
        <v>0</v>
      </c>
      <c r="D11" s="4">
        <v>0</v>
      </c>
      <c r="E11" s="4">
        <v>100</v>
      </c>
    </row>
    <row r="12" spans="1:6" ht="14.25" customHeight="1" x14ac:dyDescent="0.2"/>
    <row r="13" spans="1:6" ht="14.25" customHeight="1" x14ac:dyDescent="0.2"/>
    <row r="14" spans="1:6" ht="14.25" customHeight="1" x14ac:dyDescent="0.2"/>
    <row r="15" spans="1:6" ht="14.25" customHeight="1" x14ac:dyDescent="0.2"/>
    <row r="16" spans="1:6" ht="14.25" customHeight="1" x14ac:dyDescent="0.2"/>
    <row r="17" spans="2:2" ht="14.25" customHeight="1" x14ac:dyDescent="0.2"/>
    <row r="18" spans="2:2" ht="14.25" customHeight="1" x14ac:dyDescent="0.2"/>
    <row r="19" spans="2:2" ht="14.25" customHeight="1" x14ac:dyDescent="0.2"/>
    <row r="20" spans="2:2" ht="14.25" customHeight="1" x14ac:dyDescent="0.2"/>
    <row r="21" spans="2:2" ht="14.25" customHeight="1" x14ac:dyDescent="0.2"/>
    <row r="22" spans="2:2" ht="14.25" customHeight="1" x14ac:dyDescent="0.2"/>
    <row r="23" spans="2:2" ht="14.25" customHeight="1" x14ac:dyDescent="0.2"/>
    <row r="24" spans="2:2" ht="14.25" customHeight="1" x14ac:dyDescent="0.2"/>
    <row r="25" spans="2:2" ht="14.25" customHeight="1" x14ac:dyDescent="0.2"/>
    <row r="26" spans="2:2" ht="14.25" customHeight="1" x14ac:dyDescent="0.2"/>
    <row r="27" spans="2:2" ht="14.25" customHeight="1" x14ac:dyDescent="0.2"/>
    <row r="28" spans="2:2" ht="14.25" customHeight="1" x14ac:dyDescent="0.2">
      <c r="B28" s="9"/>
    </row>
    <row r="29" spans="2:2" ht="14.25" customHeight="1" x14ac:dyDescent="0.2">
      <c r="B29" s="9"/>
    </row>
    <row r="30" spans="2:2" ht="14.25" customHeight="1" x14ac:dyDescent="0.2">
      <c r="B30" s="9"/>
    </row>
    <row r="31" spans="2:2" ht="14.25" customHeight="1" x14ac:dyDescent="0.2">
      <c r="B31" s="9"/>
    </row>
    <row r="32" spans="2:2" ht="14.25" customHeight="1" x14ac:dyDescent="0.2">
      <c r="B32" s="9"/>
    </row>
    <row r="33" spans="2:2" ht="14.25" customHeight="1" x14ac:dyDescent="0.2">
      <c r="B33" s="9"/>
    </row>
    <row r="34" spans="2:2" ht="14.25" customHeight="1" x14ac:dyDescent="0.2">
      <c r="B34" s="9"/>
    </row>
    <row r="35" spans="2:2" ht="14.25" customHeight="1" x14ac:dyDescent="0.2"/>
    <row r="36" spans="2:2" ht="14.25" customHeight="1" x14ac:dyDescent="0.2"/>
    <row r="37" spans="2:2" ht="14.25" customHeight="1" x14ac:dyDescent="0.2"/>
    <row r="38" spans="2:2" ht="14.25" customHeight="1" x14ac:dyDescent="0.2"/>
    <row r="39" spans="2:2" ht="14.25" customHeight="1" x14ac:dyDescent="0.2"/>
    <row r="40" spans="2:2" ht="14.25" customHeight="1" x14ac:dyDescent="0.2"/>
    <row r="41" spans="2:2" ht="14.25" customHeight="1" x14ac:dyDescent="0.2"/>
    <row r="42" spans="2:2" ht="14.25" customHeight="1" x14ac:dyDescent="0.2"/>
    <row r="43" spans="2:2" ht="14.25" customHeight="1" x14ac:dyDescent="0.2"/>
    <row r="44" spans="2:2" ht="14.25" customHeight="1" x14ac:dyDescent="0.2"/>
    <row r="45" spans="2:2" ht="14.25" customHeight="1" x14ac:dyDescent="0.2"/>
    <row r="46" spans="2:2" ht="14.25" customHeight="1" x14ac:dyDescent="0.2"/>
    <row r="47" spans="2:2" ht="14.25" customHeight="1" x14ac:dyDescent="0.2"/>
    <row r="48" spans="2:2"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topLeftCell="D12" zoomScale="125" workbookViewId="0">
      <selection activeCell="N30" sqref="N30"/>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2" max="12" width="14.5" customWidth="1"/>
    <col min="13" max="26" width="8.6640625" customWidth="1"/>
  </cols>
  <sheetData>
    <row r="1" spans="4:14" ht="14.25" customHeight="1" x14ac:dyDescent="0.2">
      <c r="G1" s="10" t="s">
        <v>6</v>
      </c>
      <c r="H1" s="10" t="s">
        <v>7</v>
      </c>
      <c r="I1" s="10" t="s">
        <v>8</v>
      </c>
      <c r="J1" s="6" t="s">
        <v>9</v>
      </c>
      <c r="K1" s="6" t="s">
        <v>10</v>
      </c>
      <c r="L1" s="6" t="s">
        <v>0</v>
      </c>
      <c r="M1" s="6" t="s">
        <v>5</v>
      </c>
      <c r="N1" s="6" t="s">
        <v>61</v>
      </c>
    </row>
    <row r="2" spans="4:14" ht="14.25" customHeight="1" x14ac:dyDescent="0.2">
      <c r="D2" s="11" t="s">
        <v>11</v>
      </c>
      <c r="E2" s="12" t="s">
        <v>12</v>
      </c>
      <c r="G2" s="13">
        <v>1</v>
      </c>
      <c r="H2" s="14" t="s">
        <v>13</v>
      </c>
      <c r="I2" s="14" t="s">
        <v>14</v>
      </c>
      <c r="J2" s="15">
        <v>1.9530000000000001</v>
      </c>
      <c r="K2" s="16">
        <v>3.338E-2</v>
      </c>
      <c r="L2" s="3">
        <v>32.016393440000002</v>
      </c>
      <c r="M2" s="7">
        <v>0.309415</v>
      </c>
      <c r="N2">
        <f>(0.0142)*L2-0.3377</f>
        <v>0.11693278684800007</v>
      </c>
    </row>
    <row r="3" spans="4:14" ht="14.25" customHeight="1" x14ac:dyDescent="0.2">
      <c r="D3" s="17" t="s">
        <v>15</v>
      </c>
      <c r="E3" s="18" t="s">
        <v>16</v>
      </c>
      <c r="G3" s="13">
        <v>1</v>
      </c>
      <c r="H3" s="14" t="s">
        <v>13</v>
      </c>
      <c r="I3" s="14" t="s">
        <v>14</v>
      </c>
      <c r="J3" s="19">
        <v>1.9817</v>
      </c>
      <c r="K3" s="20">
        <v>3.6380999999999997E-2</v>
      </c>
      <c r="L3" s="5">
        <v>32.48688525</v>
      </c>
      <c r="M3" s="8">
        <v>0.33723269</v>
      </c>
      <c r="N3">
        <f t="shared" ref="N3:N11" si="0">(0.0142)*L3-0.3377</f>
        <v>0.12361377055000006</v>
      </c>
    </row>
    <row r="4" spans="4:14" ht="14.25" customHeight="1" x14ac:dyDescent="0.2">
      <c r="D4" s="17" t="s">
        <v>17</v>
      </c>
      <c r="E4" s="18" t="s">
        <v>18</v>
      </c>
      <c r="G4" s="13">
        <v>1</v>
      </c>
      <c r="H4" s="14" t="s">
        <v>13</v>
      </c>
      <c r="I4" s="14" t="s">
        <v>14</v>
      </c>
      <c r="J4" s="19">
        <v>2.0581</v>
      </c>
      <c r="K4" s="20">
        <v>1.3741E-2</v>
      </c>
      <c r="L4" s="5">
        <v>33.739344260000003</v>
      </c>
      <c r="M4" s="8">
        <v>0.12737182999999999</v>
      </c>
      <c r="N4">
        <f t="shared" si="0"/>
        <v>0.14139868849200005</v>
      </c>
    </row>
    <row r="5" spans="4:14" ht="14.25" customHeight="1" x14ac:dyDescent="0.2">
      <c r="D5" s="17" t="s">
        <v>19</v>
      </c>
      <c r="E5" s="18" t="s">
        <v>20</v>
      </c>
      <c r="G5" s="13">
        <v>1</v>
      </c>
      <c r="H5" s="14" t="s">
        <v>13</v>
      </c>
      <c r="I5" s="14" t="s">
        <v>14</v>
      </c>
      <c r="J5" s="19">
        <v>2.0771999999999999</v>
      </c>
      <c r="K5" s="20">
        <v>1.074E-2</v>
      </c>
      <c r="L5" s="5">
        <v>34.052459020000001</v>
      </c>
      <c r="M5" s="8">
        <v>9.9554139999999999E-2</v>
      </c>
      <c r="N5">
        <f t="shared" si="0"/>
        <v>0.14584491808400002</v>
      </c>
    </row>
    <row r="6" spans="4:14" ht="14.25" customHeight="1" x14ac:dyDescent="0.2">
      <c r="D6" s="17" t="s">
        <v>21</v>
      </c>
      <c r="E6" s="18" t="s">
        <v>22</v>
      </c>
      <c r="G6" s="13">
        <v>1</v>
      </c>
      <c r="H6" s="14" t="s">
        <v>13</v>
      </c>
      <c r="I6" s="14" t="s">
        <v>14</v>
      </c>
      <c r="J6" s="19">
        <v>2.2302</v>
      </c>
      <c r="K6" s="20">
        <v>6.6499999999999997E-3</v>
      </c>
      <c r="L6" s="5">
        <v>36.560655740000001</v>
      </c>
      <c r="M6" s="8">
        <v>6.1641990000000001E-2</v>
      </c>
      <c r="N6">
        <f t="shared" si="0"/>
        <v>0.18146131150800004</v>
      </c>
    </row>
    <row r="7" spans="4:14" ht="14.25" customHeight="1" x14ac:dyDescent="0.2">
      <c r="D7" s="17" t="s">
        <v>23</v>
      </c>
      <c r="E7" s="18" t="s">
        <v>62</v>
      </c>
      <c r="G7" s="13">
        <v>1</v>
      </c>
      <c r="H7" s="14" t="s">
        <v>13</v>
      </c>
      <c r="I7" s="14" t="s">
        <v>14</v>
      </c>
      <c r="J7" s="19">
        <v>2.2829000000000002</v>
      </c>
      <c r="K7" s="20">
        <v>2.4655E-2</v>
      </c>
      <c r="L7" s="5">
        <v>37.424590160000001</v>
      </c>
      <c r="M7" s="8">
        <v>0.22853884999999999</v>
      </c>
      <c r="N7">
        <f t="shared" si="0"/>
        <v>0.19372918027200003</v>
      </c>
    </row>
    <row r="8" spans="4:14" ht="14.25" customHeight="1" x14ac:dyDescent="0.2">
      <c r="D8" s="17" t="s">
        <v>24</v>
      </c>
      <c r="E8" s="18" t="s">
        <v>10</v>
      </c>
      <c r="G8" s="13">
        <v>1</v>
      </c>
      <c r="H8" s="14" t="s">
        <v>13</v>
      </c>
      <c r="I8" s="14" t="s">
        <v>14</v>
      </c>
      <c r="J8" s="19">
        <v>2.4502000000000002</v>
      </c>
      <c r="K8" s="20">
        <v>1.3472E-2</v>
      </c>
      <c r="L8" s="5">
        <v>40.167213109999999</v>
      </c>
      <c r="M8" s="8">
        <v>0.12487834</v>
      </c>
      <c r="N8">
        <f t="shared" si="0"/>
        <v>0.23267442616200007</v>
      </c>
    </row>
    <row r="9" spans="4:14" ht="14.25" customHeight="1" x14ac:dyDescent="0.2">
      <c r="D9" s="17" t="s">
        <v>25</v>
      </c>
      <c r="E9" s="18" t="s">
        <v>26</v>
      </c>
      <c r="G9" s="13">
        <v>1</v>
      </c>
      <c r="H9" s="14" t="s">
        <v>13</v>
      </c>
      <c r="I9" s="14" t="s">
        <v>14</v>
      </c>
      <c r="J9" s="19">
        <v>2.5314999999999999</v>
      </c>
      <c r="K9" s="20">
        <v>1.4291E-2</v>
      </c>
      <c r="L9" s="5">
        <v>41.5</v>
      </c>
      <c r="M9" s="8">
        <v>0.13247004000000001</v>
      </c>
      <c r="N9">
        <f t="shared" si="0"/>
        <v>0.25160000000000005</v>
      </c>
    </row>
    <row r="10" spans="4:14" ht="14.25" customHeight="1" x14ac:dyDescent="0.25">
      <c r="D10" s="21" t="s">
        <v>27</v>
      </c>
      <c r="E10" s="22" t="s">
        <v>28</v>
      </c>
      <c r="G10" s="13">
        <v>1</v>
      </c>
      <c r="H10" s="14" t="s">
        <v>13</v>
      </c>
      <c r="I10" s="14" t="s">
        <v>14</v>
      </c>
      <c r="J10" s="19">
        <v>3.9089999999999998</v>
      </c>
      <c r="K10" s="20">
        <v>3.5855999999999999E-2</v>
      </c>
      <c r="L10" s="5">
        <v>64.081967210000002</v>
      </c>
      <c r="M10" s="8">
        <v>0.33236621999999999</v>
      </c>
      <c r="N10">
        <f t="shared" si="0"/>
        <v>0.57226393438200007</v>
      </c>
    </row>
    <row r="11" spans="4:14" ht="14.25" customHeight="1" x14ac:dyDescent="0.2">
      <c r="G11" s="13">
        <v>1</v>
      </c>
      <c r="H11" s="14" t="s">
        <v>13</v>
      </c>
      <c r="I11" s="14" t="s">
        <v>14</v>
      </c>
      <c r="J11" s="19">
        <v>4.7941000000000003</v>
      </c>
      <c r="K11" s="20">
        <v>0.107881</v>
      </c>
      <c r="L11" s="5">
        <v>78.591803279999993</v>
      </c>
      <c r="M11" s="8">
        <v>1</v>
      </c>
      <c r="N11">
        <f t="shared" si="0"/>
        <v>0.77830360657599995</v>
      </c>
    </row>
    <row r="12" spans="4:14" ht="14.25" customHeight="1" x14ac:dyDescent="0.2"/>
    <row r="13" spans="4:14" ht="14.25" customHeight="1" x14ac:dyDescent="0.2">
      <c r="D13" s="25" t="s">
        <v>59</v>
      </c>
    </row>
    <row r="14" spans="4:14" ht="14.25" customHeight="1" x14ac:dyDescent="0.2">
      <c r="G14" s="25" t="s">
        <v>60</v>
      </c>
      <c r="H14" s="26"/>
      <c r="I14" s="26"/>
      <c r="J14" s="26"/>
      <c r="K14" s="26"/>
    </row>
    <row r="15" spans="4:14" ht="14.25" customHeight="1" x14ac:dyDescent="0.2"/>
    <row r="16" spans="4:14" ht="14.25" customHeight="1" x14ac:dyDescent="0.2"/>
    <row r="17" spans="4:12" ht="14.25" customHeight="1" x14ac:dyDescent="0.2"/>
    <row r="18" spans="4:12" ht="14.25" customHeight="1" x14ac:dyDescent="0.2"/>
    <row r="19" spans="4:12" ht="14.25" customHeight="1" x14ac:dyDescent="0.2"/>
    <row r="20" spans="4:12" ht="14.25" customHeight="1" x14ac:dyDescent="0.2"/>
    <row r="21" spans="4:12" ht="14.25" customHeight="1" x14ac:dyDescent="0.2"/>
    <row r="22" spans="4:12" ht="14.25" customHeight="1" x14ac:dyDescent="0.2"/>
    <row r="23" spans="4:12" ht="14.25" customHeight="1" x14ac:dyDescent="0.2"/>
    <row r="24" spans="4:12" ht="14.25" customHeight="1" x14ac:dyDescent="0.2"/>
    <row r="25" spans="4:12" ht="14.25" customHeight="1" x14ac:dyDescent="0.2"/>
    <row r="26" spans="4:12" ht="14.25" customHeight="1" x14ac:dyDescent="0.2"/>
    <row r="27" spans="4:12" ht="14.25" customHeight="1" x14ac:dyDescent="0.2"/>
    <row r="28" spans="4:12" ht="14.25" customHeight="1" x14ac:dyDescent="0.2"/>
    <row r="29" spans="4:12" ht="14.25" customHeight="1" x14ac:dyDescent="0.2"/>
    <row r="30" spans="4:12" ht="14.25" customHeight="1" x14ac:dyDescent="0.2"/>
    <row r="31" spans="4:12" ht="14.25" customHeight="1" x14ac:dyDescent="0.2"/>
    <row r="32" spans="4:12" ht="14.25" customHeight="1" x14ac:dyDescent="0.2">
      <c r="D32" s="4"/>
      <c r="E32" s="4"/>
      <c r="J32" s="4"/>
      <c r="L32" s="4"/>
    </row>
    <row r="33" spans="10:11" ht="14.25" customHeight="1" x14ac:dyDescent="0.2">
      <c r="J33" s="4"/>
      <c r="K33" s="4"/>
    </row>
    <row r="34" spans="10:11" ht="14.25" customHeight="1" x14ac:dyDescent="0.2"/>
    <row r="35" spans="10:11" ht="14.25" customHeight="1" x14ac:dyDescent="0.2"/>
    <row r="36" spans="10:11" ht="14.25" customHeight="1" x14ac:dyDescent="0.2"/>
    <row r="37" spans="10:11" ht="14.25" customHeight="1" x14ac:dyDescent="0.2"/>
    <row r="38" spans="10:11" ht="14.25" customHeight="1" x14ac:dyDescent="0.2"/>
    <row r="39" spans="10:11" ht="14.25" customHeight="1" x14ac:dyDescent="0.2"/>
    <row r="40" spans="10:11" ht="14.25" customHeight="1" x14ac:dyDescent="0.2"/>
    <row r="41" spans="10:11" ht="14.25" customHeight="1" x14ac:dyDescent="0.2"/>
    <row r="42" spans="10:11" ht="14.25" customHeight="1" x14ac:dyDescent="0.2"/>
    <row r="43" spans="10:11" ht="14.25" customHeight="1" x14ac:dyDescent="0.2"/>
    <row r="44" spans="10:11" ht="14.25" customHeight="1" x14ac:dyDescent="0.2"/>
    <row r="45" spans="10:11" ht="14.25" customHeight="1" x14ac:dyDescent="0.2"/>
    <row r="46" spans="10:11" ht="14.25" customHeight="1" x14ac:dyDescent="0.2"/>
    <row r="47" spans="10:11" ht="14.25" customHeight="1" x14ac:dyDescent="0.2"/>
    <row r="48" spans="10: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50"/>
  <sheetViews>
    <sheetView zoomScale="87" workbookViewId="0">
      <selection activeCell="D33" sqref="D33"/>
    </sheetView>
  </sheetViews>
  <sheetFormatPr baseColWidth="10" defaultColWidth="14.5" defaultRowHeight="15" customHeight="1" x14ac:dyDescent="0.2"/>
  <cols>
    <col min="3" max="3" width="50.33203125" customWidth="1"/>
  </cols>
  <sheetData>
    <row r="1" spans="1:15" x14ac:dyDescent="0.2">
      <c r="A1" s="23" t="s">
        <v>29</v>
      </c>
      <c r="B1" s="14" t="s">
        <v>30</v>
      </c>
      <c r="C1" s="14"/>
      <c r="D1" s="14" t="s">
        <v>9</v>
      </c>
      <c r="E1" s="14" t="s">
        <v>31</v>
      </c>
      <c r="F1" s="14" t="s">
        <v>32</v>
      </c>
      <c r="G1" s="14" t="s">
        <v>33</v>
      </c>
      <c r="H1" s="14"/>
    </row>
    <row r="2" spans="1:15" x14ac:dyDescent="0.2">
      <c r="A2" s="23" t="s">
        <v>34</v>
      </c>
      <c r="B2" s="14" t="s">
        <v>35</v>
      </c>
      <c r="C2" s="6" t="s">
        <v>36</v>
      </c>
      <c r="D2" s="13">
        <v>1.6349</v>
      </c>
      <c r="E2" s="13">
        <v>1.4017999999999999E-2</v>
      </c>
      <c r="F2" s="14" t="s">
        <v>37</v>
      </c>
      <c r="G2" s="14" t="s">
        <v>38</v>
      </c>
      <c r="H2" s="14"/>
      <c r="I2" s="10" t="s">
        <v>6</v>
      </c>
      <c r="J2" s="10" t="s">
        <v>7</v>
      </c>
      <c r="K2" s="10" t="s">
        <v>8</v>
      </c>
      <c r="L2" s="6" t="s">
        <v>39</v>
      </c>
      <c r="M2" s="6" t="s">
        <v>40</v>
      </c>
      <c r="N2" s="6" t="s">
        <v>0</v>
      </c>
      <c r="O2" s="6" t="s">
        <v>5</v>
      </c>
    </row>
    <row r="3" spans="1:15" x14ac:dyDescent="0.2">
      <c r="A3" s="23" t="s">
        <v>41</v>
      </c>
      <c r="B3" s="24" t="s">
        <v>42</v>
      </c>
      <c r="C3" s="14"/>
      <c r="D3" s="13">
        <v>1.8483000000000001</v>
      </c>
      <c r="E3" s="13">
        <v>1.1268E-2</v>
      </c>
      <c r="F3" s="14" t="s">
        <v>37</v>
      </c>
      <c r="G3" s="14" t="s">
        <v>38</v>
      </c>
      <c r="H3" s="14"/>
      <c r="I3" s="13">
        <v>1</v>
      </c>
      <c r="J3" s="14" t="s">
        <v>13</v>
      </c>
      <c r="K3" s="14" t="s">
        <v>14</v>
      </c>
      <c r="L3" s="15">
        <v>1.9530000000000001</v>
      </c>
      <c r="M3" s="16">
        <v>3.338E-2</v>
      </c>
      <c r="N3" s="3">
        <v>32.016393440000002</v>
      </c>
      <c r="O3" s="7">
        <v>0.309415</v>
      </c>
    </row>
    <row r="4" spans="1:15" x14ac:dyDescent="0.2">
      <c r="A4" s="23" t="s">
        <v>43</v>
      </c>
      <c r="B4" s="14" t="s">
        <v>44</v>
      </c>
      <c r="C4" s="14"/>
      <c r="D4" s="13">
        <v>1.8635999999999999</v>
      </c>
      <c r="E4" s="13">
        <v>6.2820000000000003E-3</v>
      </c>
      <c r="F4" s="14" t="s">
        <v>37</v>
      </c>
      <c r="G4" s="14" t="s">
        <v>38</v>
      </c>
      <c r="H4" s="14"/>
      <c r="I4" s="13">
        <v>1</v>
      </c>
      <c r="J4" s="14" t="s">
        <v>13</v>
      </c>
      <c r="K4" s="14" t="s">
        <v>14</v>
      </c>
      <c r="L4" s="19">
        <v>1.9817</v>
      </c>
      <c r="M4" s="20">
        <v>3.6380999999999997E-2</v>
      </c>
      <c r="N4" s="5">
        <v>32.48688525</v>
      </c>
      <c r="O4" s="8">
        <v>0.33723269</v>
      </c>
    </row>
    <row r="5" spans="1:15" x14ac:dyDescent="0.2">
      <c r="A5" s="23" t="s">
        <v>45</v>
      </c>
      <c r="B5" s="14" t="s">
        <v>20</v>
      </c>
      <c r="C5" s="14"/>
      <c r="D5" s="13">
        <v>2.1227</v>
      </c>
      <c r="E5" s="13">
        <v>1.4192E-2</v>
      </c>
      <c r="F5" s="14" t="s">
        <v>37</v>
      </c>
      <c r="G5" s="14" t="s">
        <v>38</v>
      </c>
      <c r="H5" s="14"/>
      <c r="I5" s="13">
        <v>1</v>
      </c>
      <c r="J5" s="14" t="s">
        <v>13</v>
      </c>
      <c r="K5" s="14" t="s">
        <v>14</v>
      </c>
      <c r="L5" s="19">
        <v>2.0581</v>
      </c>
      <c r="M5" s="20">
        <v>1.3741E-2</v>
      </c>
      <c r="N5" s="5">
        <v>33.739344260000003</v>
      </c>
      <c r="O5" s="8">
        <v>0.12737182999999999</v>
      </c>
    </row>
    <row r="6" spans="1:15" x14ac:dyDescent="0.2">
      <c r="A6" s="23" t="s">
        <v>46</v>
      </c>
      <c r="B6" s="14" t="s">
        <v>47</v>
      </c>
      <c r="C6" s="14"/>
      <c r="D6" s="13">
        <v>2.3209</v>
      </c>
      <c r="E6" s="13">
        <v>2.4851999999999999E-2</v>
      </c>
      <c r="F6" s="14" t="s">
        <v>37</v>
      </c>
      <c r="G6" s="14" t="s">
        <v>38</v>
      </c>
      <c r="H6" s="14"/>
      <c r="I6" s="13">
        <v>1</v>
      </c>
      <c r="J6" s="14" t="s">
        <v>13</v>
      </c>
      <c r="K6" s="14" t="s">
        <v>14</v>
      </c>
      <c r="L6" s="19">
        <v>2.0771999999999999</v>
      </c>
      <c r="M6" s="20">
        <v>1.074E-2</v>
      </c>
      <c r="N6" s="5">
        <v>34.052459020000001</v>
      </c>
      <c r="O6" s="8">
        <v>9.9554139999999999E-2</v>
      </c>
    </row>
    <row r="7" spans="1:15" x14ac:dyDescent="0.2">
      <c r="A7" s="23" t="s">
        <v>48</v>
      </c>
      <c r="B7" s="14" t="s">
        <v>49</v>
      </c>
      <c r="C7" s="14"/>
      <c r="D7" s="13">
        <v>2.5038</v>
      </c>
      <c r="E7" s="13">
        <v>1.4364999999999999E-2</v>
      </c>
      <c r="F7" s="14" t="s">
        <v>37</v>
      </c>
      <c r="G7" s="14" t="s">
        <v>38</v>
      </c>
      <c r="H7" s="14"/>
      <c r="I7" s="13">
        <v>1</v>
      </c>
      <c r="J7" s="14" t="s">
        <v>13</v>
      </c>
      <c r="K7" s="14" t="s">
        <v>14</v>
      </c>
      <c r="L7" s="19">
        <v>2.2302</v>
      </c>
      <c r="M7" s="20">
        <v>6.6499999999999997E-3</v>
      </c>
      <c r="N7" s="5">
        <v>36.560655740000001</v>
      </c>
      <c r="O7" s="8">
        <v>6.1641990000000001E-2</v>
      </c>
    </row>
    <row r="8" spans="1:15" x14ac:dyDescent="0.2">
      <c r="A8" s="23" t="s">
        <v>50</v>
      </c>
      <c r="B8" s="14" t="s">
        <v>51</v>
      </c>
      <c r="C8" s="14"/>
      <c r="D8" s="13">
        <v>2.8087</v>
      </c>
      <c r="E8" s="13">
        <v>3.3621999999999999E-2</v>
      </c>
      <c r="F8" s="14" t="s">
        <v>37</v>
      </c>
      <c r="G8" s="14" t="s">
        <v>38</v>
      </c>
      <c r="H8" s="14"/>
      <c r="I8" s="13">
        <v>1</v>
      </c>
      <c r="J8" s="14" t="s">
        <v>13</v>
      </c>
      <c r="K8" s="14" t="s">
        <v>14</v>
      </c>
      <c r="L8" s="19">
        <v>2.2829000000000002</v>
      </c>
      <c r="M8" s="20">
        <v>2.4655E-2</v>
      </c>
      <c r="N8" s="5">
        <v>37.424590160000001</v>
      </c>
      <c r="O8" s="8">
        <v>0.22853884999999999</v>
      </c>
    </row>
    <row r="9" spans="1:15" x14ac:dyDescent="0.2">
      <c r="A9" s="23" t="s">
        <v>52</v>
      </c>
      <c r="B9" s="14" t="s">
        <v>10</v>
      </c>
      <c r="C9" s="14"/>
      <c r="D9" s="13">
        <v>3.7081</v>
      </c>
      <c r="E9" s="13">
        <v>3.6033000000000003E-2</v>
      </c>
      <c r="F9" s="14" t="s">
        <v>37</v>
      </c>
      <c r="G9" s="14" t="s">
        <v>38</v>
      </c>
      <c r="H9" s="14"/>
      <c r="I9" s="13">
        <v>1</v>
      </c>
      <c r="J9" s="14" t="s">
        <v>13</v>
      </c>
      <c r="K9" s="14" t="s">
        <v>14</v>
      </c>
      <c r="L9" s="19">
        <v>2.4502000000000002</v>
      </c>
      <c r="M9" s="20">
        <v>1.3472E-2</v>
      </c>
      <c r="N9" s="5">
        <v>40.167213109999999</v>
      </c>
      <c r="O9" s="8">
        <v>0.12487834</v>
      </c>
    </row>
    <row r="10" spans="1:15" x14ac:dyDescent="0.2">
      <c r="A10" s="23" t="s">
        <v>53</v>
      </c>
      <c r="B10" s="14" t="s">
        <v>54</v>
      </c>
      <c r="C10" s="14"/>
      <c r="D10" s="13">
        <v>5.6135999999999999</v>
      </c>
      <c r="E10" s="13">
        <v>0.108594</v>
      </c>
      <c r="F10" s="14" t="s">
        <v>37</v>
      </c>
      <c r="G10" s="14" t="s">
        <v>38</v>
      </c>
      <c r="H10" s="14" t="s">
        <v>55</v>
      </c>
      <c r="I10" s="13">
        <v>1</v>
      </c>
      <c r="J10" s="14" t="s">
        <v>13</v>
      </c>
      <c r="K10" s="14" t="s">
        <v>14</v>
      </c>
      <c r="L10" s="19">
        <v>2.5314999999999999</v>
      </c>
      <c r="M10" s="20">
        <v>1.4291E-2</v>
      </c>
      <c r="N10" s="5">
        <v>41.5</v>
      </c>
      <c r="O10" s="8">
        <v>0.13247004000000001</v>
      </c>
    </row>
    <row r="11" spans="1:15" x14ac:dyDescent="0.2">
      <c r="A11" s="14"/>
      <c r="B11" s="14" t="s">
        <v>56</v>
      </c>
      <c r="C11" s="14"/>
      <c r="D11" s="13">
        <v>1.9530000000000001</v>
      </c>
      <c r="E11" s="13">
        <v>3.338E-2</v>
      </c>
      <c r="F11" s="14" t="s">
        <v>37</v>
      </c>
      <c r="G11" s="14" t="s">
        <v>57</v>
      </c>
      <c r="H11" s="13">
        <v>57.736842109999998</v>
      </c>
      <c r="I11" s="13">
        <v>1</v>
      </c>
      <c r="J11" s="14" t="s">
        <v>13</v>
      </c>
      <c r="K11" s="14" t="s">
        <v>14</v>
      </c>
      <c r="L11" s="19">
        <v>3.9089999999999998</v>
      </c>
      <c r="M11" s="20">
        <v>3.5855999999999999E-2</v>
      </c>
      <c r="N11" s="5">
        <v>64.081967210000002</v>
      </c>
      <c r="O11" s="8">
        <v>0.33236621999999999</v>
      </c>
    </row>
    <row r="12" spans="1:15" x14ac:dyDescent="0.2">
      <c r="A12" s="24"/>
      <c r="B12" s="14"/>
      <c r="C12" s="14"/>
      <c r="D12" s="13">
        <v>1.9817</v>
      </c>
      <c r="E12" s="13">
        <v>3.6380999999999997E-2</v>
      </c>
      <c r="F12" s="14" t="s">
        <v>37</v>
      </c>
      <c r="G12" s="14" t="s">
        <v>57</v>
      </c>
      <c r="H12" s="13">
        <v>78.121052629999994</v>
      </c>
      <c r="I12" s="13">
        <v>1</v>
      </c>
      <c r="J12" s="14" t="s">
        <v>13</v>
      </c>
      <c r="K12" s="14" t="s">
        <v>14</v>
      </c>
      <c r="L12" s="19">
        <v>4.7941000000000003</v>
      </c>
      <c r="M12" s="20">
        <v>0.107881</v>
      </c>
      <c r="N12" s="5">
        <v>78.591803279999993</v>
      </c>
      <c r="O12" s="8">
        <v>1</v>
      </c>
    </row>
    <row r="13" spans="1:15" x14ac:dyDescent="0.2">
      <c r="A13" s="14"/>
      <c r="B13" s="14"/>
      <c r="C13" s="14"/>
      <c r="D13" s="13">
        <v>2.0581</v>
      </c>
      <c r="E13" s="13">
        <v>1.3741E-2</v>
      </c>
      <c r="F13" s="14" t="s">
        <v>37</v>
      </c>
      <c r="G13" s="14" t="s">
        <v>57</v>
      </c>
      <c r="H13" s="13">
        <v>81.900000000000006</v>
      </c>
    </row>
    <row r="14" spans="1:15" x14ac:dyDescent="0.2">
      <c r="A14" s="14"/>
      <c r="B14" s="14"/>
      <c r="C14" s="14"/>
      <c r="D14" s="13">
        <v>2.0771999999999999</v>
      </c>
      <c r="E14" s="13">
        <v>1.074E-2</v>
      </c>
      <c r="F14" s="14" t="s">
        <v>37</v>
      </c>
      <c r="G14" s="14" t="s">
        <v>57</v>
      </c>
      <c r="H14" s="13">
        <v>87.184210530000001</v>
      </c>
    </row>
    <row r="15" spans="1:15" x14ac:dyDescent="0.2">
      <c r="A15" s="14"/>
      <c r="B15" s="14"/>
      <c r="C15" s="14"/>
      <c r="D15" s="13">
        <v>2.2302</v>
      </c>
      <c r="E15" s="13">
        <v>6.6499999999999997E-3</v>
      </c>
      <c r="F15" s="14" t="s">
        <v>37</v>
      </c>
      <c r="G15" s="14" t="s">
        <v>57</v>
      </c>
      <c r="H15" s="13">
        <v>87.189473680000006</v>
      </c>
    </row>
    <row r="16" spans="1:15" x14ac:dyDescent="0.2">
      <c r="A16" s="14"/>
      <c r="B16" s="14"/>
      <c r="C16" s="14"/>
      <c r="D16" s="13">
        <v>2.2829000000000002</v>
      </c>
      <c r="E16" s="13">
        <v>2.4655E-2</v>
      </c>
      <c r="F16" s="14" t="s">
        <v>37</v>
      </c>
      <c r="G16" s="14" t="s">
        <v>57</v>
      </c>
      <c r="H16" s="13">
        <v>95.257894739999998</v>
      </c>
    </row>
    <row r="17" spans="1:8" x14ac:dyDescent="0.2">
      <c r="A17" s="14"/>
      <c r="B17" s="14"/>
      <c r="C17" s="14"/>
      <c r="D17" s="13">
        <v>2.4502000000000002</v>
      </c>
      <c r="E17" s="13">
        <v>1.3472E-2</v>
      </c>
      <c r="F17" s="14" t="s">
        <v>37</v>
      </c>
      <c r="G17" s="14" t="s">
        <v>57</v>
      </c>
      <c r="H17" s="13">
        <v>125.22105259999999</v>
      </c>
    </row>
    <row r="18" spans="1:8" x14ac:dyDescent="0.2">
      <c r="A18" s="14"/>
      <c r="B18" s="14"/>
      <c r="C18" s="14"/>
      <c r="D18" s="13">
        <v>2.5314999999999999</v>
      </c>
      <c r="E18" s="13">
        <v>1.4291E-2</v>
      </c>
      <c r="F18" s="14" t="s">
        <v>37</v>
      </c>
      <c r="G18" s="14" t="s">
        <v>57</v>
      </c>
      <c r="H18" s="13">
        <v>125.4526316</v>
      </c>
    </row>
    <row r="19" spans="1:8" x14ac:dyDescent="0.2">
      <c r="A19" s="14"/>
      <c r="B19" s="14"/>
      <c r="C19" s="14"/>
      <c r="D19" s="13">
        <v>3.9089999999999998</v>
      </c>
      <c r="E19" s="13">
        <v>3.5855999999999999E-2</v>
      </c>
      <c r="F19" s="14" t="s">
        <v>37</v>
      </c>
      <c r="G19" s="14" t="s">
        <v>57</v>
      </c>
      <c r="H19" s="13">
        <v>141.06315789999999</v>
      </c>
    </row>
    <row r="20" spans="1:8" x14ac:dyDescent="0.2">
      <c r="A20" s="14"/>
      <c r="B20" s="14"/>
      <c r="C20" s="14"/>
      <c r="D20" s="13">
        <v>4.7941000000000003</v>
      </c>
      <c r="E20" s="13">
        <v>0.107881</v>
      </c>
      <c r="F20" s="14" t="s">
        <v>37</v>
      </c>
      <c r="G20" s="14" t="s">
        <v>57</v>
      </c>
      <c r="H20" s="14"/>
    </row>
    <row r="21" spans="1:8" x14ac:dyDescent="0.2">
      <c r="A21" s="14"/>
      <c r="B21" s="14"/>
      <c r="C21" s="14"/>
      <c r="D21" s="14"/>
      <c r="E21" s="14"/>
      <c r="F21" s="14"/>
      <c r="G21" s="14"/>
      <c r="H21" s="14"/>
    </row>
    <row r="22" spans="1:8" x14ac:dyDescent="0.2">
      <c r="A22" s="14"/>
      <c r="B22" s="14"/>
      <c r="C22" s="14"/>
      <c r="D22" s="14"/>
      <c r="E22" s="14"/>
      <c r="F22" s="14"/>
      <c r="G22" s="14"/>
      <c r="H22" s="14"/>
    </row>
    <row r="23" spans="1:8" x14ac:dyDescent="0.2">
      <c r="A23" s="14"/>
      <c r="B23" s="14"/>
      <c r="C23" s="14"/>
      <c r="D23" s="14"/>
      <c r="E23" s="14"/>
      <c r="F23" s="14"/>
      <c r="G23" s="14"/>
      <c r="H23" s="14"/>
    </row>
    <row r="24" spans="1:8" x14ac:dyDescent="0.2">
      <c r="A24" s="14"/>
      <c r="B24" s="14"/>
      <c r="C24" s="14"/>
      <c r="D24" s="14"/>
      <c r="E24" s="14"/>
      <c r="F24" s="14"/>
      <c r="G24" s="14"/>
      <c r="H24" s="14"/>
    </row>
    <row r="25" spans="1:8" x14ac:dyDescent="0.2">
      <c r="A25" s="14"/>
      <c r="B25" s="14"/>
      <c r="C25" s="14"/>
      <c r="D25" s="27" t="s">
        <v>58</v>
      </c>
      <c r="E25" s="28"/>
      <c r="F25" s="28"/>
      <c r="G25" s="14"/>
      <c r="H25" s="14"/>
    </row>
    <row r="26" spans="1:8" x14ac:dyDescent="0.2">
      <c r="A26" s="14"/>
      <c r="B26" s="14"/>
      <c r="C26" s="14"/>
      <c r="D26" s="14"/>
      <c r="E26" s="14"/>
      <c r="F26" s="14"/>
      <c r="G26" s="14"/>
      <c r="H26" s="14"/>
    </row>
    <row r="27" spans="1:8" x14ac:dyDescent="0.2">
      <c r="A27" s="14"/>
      <c r="B27" s="14"/>
      <c r="C27" s="14"/>
      <c r="D27" s="14"/>
      <c r="E27" s="14"/>
      <c r="F27" s="14"/>
      <c r="G27" s="14"/>
      <c r="H27" s="14"/>
    </row>
    <row r="28" spans="1:8" x14ac:dyDescent="0.2">
      <c r="A28" s="14"/>
      <c r="B28" s="14"/>
      <c r="C28" s="14"/>
      <c r="D28" s="14"/>
      <c r="E28" s="14"/>
      <c r="F28" s="14"/>
      <c r="G28" s="14"/>
      <c r="H28" s="14"/>
    </row>
    <row r="29" spans="1:8" x14ac:dyDescent="0.2">
      <c r="A29" s="14"/>
      <c r="B29" s="14"/>
      <c r="C29" s="14"/>
      <c r="D29" s="14"/>
      <c r="E29" s="14"/>
      <c r="F29" s="14"/>
      <c r="G29" s="14"/>
      <c r="H29" s="13">
        <v>32.016393440000002</v>
      </c>
    </row>
    <row r="30" spans="1:8" x14ac:dyDescent="0.2">
      <c r="A30" s="14"/>
      <c r="B30" s="14"/>
      <c r="C30" s="14"/>
      <c r="D30" s="14"/>
      <c r="E30" s="14"/>
      <c r="F30" s="14"/>
      <c r="G30" s="14"/>
      <c r="H30" s="13">
        <v>32.48688525</v>
      </c>
    </row>
    <row r="31" spans="1:8" x14ac:dyDescent="0.2">
      <c r="A31" s="14"/>
      <c r="B31" s="14"/>
      <c r="C31" s="14"/>
      <c r="D31" s="14"/>
      <c r="E31" s="14"/>
      <c r="F31" s="14"/>
      <c r="G31" s="14"/>
      <c r="H31" s="13">
        <v>33.739344260000003</v>
      </c>
    </row>
    <row r="32" spans="1:8" x14ac:dyDescent="0.2">
      <c r="A32" s="14"/>
      <c r="B32" s="14"/>
      <c r="C32" s="14"/>
      <c r="D32" s="14"/>
      <c r="E32" s="14"/>
      <c r="F32" s="14"/>
      <c r="G32" s="14"/>
      <c r="H32" s="13">
        <v>34.052459020000001</v>
      </c>
    </row>
    <row r="33" spans="1:8" x14ac:dyDescent="0.2">
      <c r="A33" s="14"/>
      <c r="B33" s="14"/>
      <c r="C33" s="14"/>
      <c r="H33" s="13">
        <v>36.560655740000001</v>
      </c>
    </row>
    <row r="34" spans="1:8" x14ac:dyDescent="0.2">
      <c r="A34" s="14"/>
      <c r="B34" s="14"/>
      <c r="C34" s="14"/>
      <c r="H34" s="13">
        <v>37.424590160000001</v>
      </c>
    </row>
    <row r="35" spans="1:8" x14ac:dyDescent="0.2">
      <c r="A35" s="14"/>
      <c r="B35" s="14"/>
      <c r="C35" s="14"/>
      <c r="H35" s="13">
        <v>40.167213109999999</v>
      </c>
    </row>
    <row r="36" spans="1:8" x14ac:dyDescent="0.2">
      <c r="A36" s="14"/>
      <c r="B36" s="14"/>
      <c r="C36" s="14"/>
      <c r="H36" s="13">
        <v>41.5</v>
      </c>
    </row>
    <row r="37" spans="1:8" x14ac:dyDescent="0.2">
      <c r="A37" s="14"/>
      <c r="B37" s="29"/>
      <c r="C37" s="28"/>
      <c r="H37" s="13">
        <v>64.081967210000002</v>
      </c>
    </row>
    <row r="38" spans="1:8" x14ac:dyDescent="0.2">
      <c r="A38" s="14"/>
      <c r="B38" s="28"/>
      <c r="C38" s="28"/>
      <c r="H38" s="13">
        <v>78.591803279999993</v>
      </c>
    </row>
    <row r="39" spans="1:8" x14ac:dyDescent="0.2">
      <c r="A39" s="14"/>
      <c r="B39" s="28"/>
      <c r="C39" s="28"/>
      <c r="H39" s="14"/>
    </row>
    <row r="40" spans="1:8" x14ac:dyDescent="0.2">
      <c r="A40" s="14"/>
      <c r="B40" s="28"/>
      <c r="C40" s="28"/>
      <c r="H40" s="14"/>
    </row>
    <row r="41" spans="1:8" x14ac:dyDescent="0.2">
      <c r="A41" s="14"/>
      <c r="B41" s="28"/>
      <c r="C41" s="28"/>
      <c r="H41" s="14"/>
    </row>
    <row r="42" spans="1:8" x14ac:dyDescent="0.2">
      <c r="A42" s="14"/>
      <c r="B42" s="28"/>
      <c r="C42" s="28"/>
      <c r="H42" s="14"/>
    </row>
    <row r="43" spans="1:8" x14ac:dyDescent="0.2">
      <c r="A43" s="14"/>
      <c r="B43" s="28"/>
      <c r="C43" s="28"/>
      <c r="H43" s="14"/>
    </row>
    <row r="44" spans="1:8" x14ac:dyDescent="0.2">
      <c r="A44" s="14"/>
      <c r="B44" s="28"/>
      <c r="C44" s="28"/>
      <c r="H44" s="14"/>
    </row>
    <row r="45" spans="1:8" x14ac:dyDescent="0.2">
      <c r="A45" s="14"/>
      <c r="B45" s="28"/>
      <c r="C45" s="28"/>
      <c r="H45" s="14"/>
    </row>
    <row r="46" spans="1:8" x14ac:dyDescent="0.2">
      <c r="A46" s="14"/>
      <c r="B46" s="28"/>
      <c r="C46" s="28"/>
      <c r="H46" s="14"/>
    </row>
    <row r="47" spans="1:8" x14ac:dyDescent="0.2">
      <c r="A47" s="14"/>
      <c r="B47" s="28"/>
      <c r="C47" s="28"/>
      <c r="H47" s="14"/>
    </row>
    <row r="48" spans="1:8" x14ac:dyDescent="0.2">
      <c r="A48" s="14"/>
      <c r="B48" s="28"/>
      <c r="C48" s="28"/>
      <c r="H48" s="14"/>
    </row>
    <row r="49" spans="1:8" x14ac:dyDescent="0.2">
      <c r="A49" s="14"/>
      <c r="B49" s="28"/>
      <c r="C49" s="28"/>
      <c r="H49" s="14"/>
    </row>
    <row r="50" spans="1:8" x14ac:dyDescent="0.2">
      <c r="A50" s="14"/>
      <c r="B50" s="28"/>
      <c r="C50" s="28"/>
      <c r="H50" s="14"/>
    </row>
  </sheetData>
  <mergeCells count="2">
    <mergeCell ref="D25:F25"/>
    <mergeCell ref="B37:C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2025-03-26T18:29:44Z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