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6 - BCHydrCheakamus_Chinook/"/>
    </mc:Choice>
  </mc:AlternateContent>
  <xr:revisionPtr revIDLastSave="0" documentId="13_ncr:1_{A8D3FE47-D9F8-2C4C-823A-D6CD0C7C25A2}" xr6:coauthVersionLast="47" xr6:coauthVersionMax="47" xr10:uidLastSave="{00000000-0000-0000-0000-000000000000}"/>
  <bookViews>
    <workbookView xWindow="720" yWindow="500" windowWidth="24880" windowHeight="15500" xr2:uid="{00000000-000D-0000-FFFF-FFFF00000000}"/>
  </bookViews>
  <sheets>
    <sheet name="FinalSR" sheetId="1" r:id="rId1"/>
    <sheet name="AdditionalData" sheetId="2" r:id="rId2"/>
    <sheet name="MoreData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" i="2"/>
</calcChain>
</file>

<file path=xl/sharedStrings.xml><?xml version="1.0" encoding="utf-8"?>
<sst xmlns="http://schemas.openxmlformats.org/spreadsheetml/2006/main" count="145" uniqueCount="89">
  <si>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</si>
  <si>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</si>
  <si>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</si>
  <si>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</si>
  <si>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</si>
  <si>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</si>
  <si>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</si>
  <si>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</si>
  <si>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</si>
  <si>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</si>
  <si>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</si>
  <si>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</si>
  <si>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</si>
  <si>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Cheakamus River, British Columbia, Canada</t>
  </si>
  <si>
    <t>Temporal Data Origin:</t>
  </si>
  <si>
    <t>2001-2019</t>
  </si>
  <si>
    <t>Units:</t>
  </si>
  <si>
    <t>% Mean Annual Discharge</t>
  </si>
  <si>
    <t>Life Stage:</t>
  </si>
  <si>
    <t>Juvenile</t>
  </si>
  <si>
    <t>Vital Rate:</t>
  </si>
  <si>
    <t>Season:</t>
  </si>
  <si>
    <t>FINAL CURVE DERIVATION:</t>
  </si>
  <si>
    <t>Source:</t>
  </si>
  <si>
    <r>
      <rPr>
        <u/>
        <sz val="11"/>
        <color rgb="FF1155CC"/>
        <rFont val="Calibri, sans-serif"/>
      </rPr>
      <t>https://www.bchydro.com/content/dam/BCHydro/customer-portal/documents/corporate/environment-sustainability/water-use-planning/lower-mainland/Cheakamus-Monitoring-Program-Synthesis-Report-Feb12-2020.pdf</t>
    </r>
  </si>
  <si>
    <t>Fig 4.1.b:</t>
  </si>
  <si>
    <t>Fig. 4.1.d - Summer</t>
  </si>
  <si>
    <t>Fig. 4.1.d - Winter</t>
  </si>
  <si>
    <t>checks out OK</t>
  </si>
  <si>
    <t>Fig. 4.3.b - Panel A</t>
  </si>
  <si>
    <t>I assume density is fish per 100 m2</t>
  </si>
  <si>
    <t>Density as fish per m2</t>
  </si>
  <si>
    <t>Fig/Table:</t>
  </si>
  <si>
    <t>Figures 4.1.b, 4.1.d, 4.3.b (pages 15,) See also Lingard et al. 2019 Cheak. Juv outmigration 2001-2019 Summary Report</t>
  </si>
  <si>
    <t>Min Feb Discharge</t>
  </si>
  <si>
    <t>Log Pink YOY Abundance</t>
  </si>
  <si>
    <t>MAD%</t>
  </si>
  <si>
    <t>Min Jan Discharge</t>
  </si>
  <si>
    <t>Log Min August Discharge</t>
  </si>
  <si>
    <t>Log Chinook YOY Abundance</t>
  </si>
  <si>
    <t>Minimum Jan discharge (cms)</t>
  </si>
  <si>
    <t>Mean Summer Discharge (cms)</t>
  </si>
  <si>
    <t>Rainbow Trout ln(Density)</t>
  </si>
  <si>
    <t>Year</t>
  </si>
  <si>
    <t>Rainbow Trout Density (unlogged)</t>
  </si>
  <si>
    <t>Mean Annual Discharge:</t>
  </si>
  <si>
    <r>
      <rPr>
        <u/>
        <sz val="11"/>
        <color rgb="FF1155CC"/>
        <rFont val="Calibri, sans-serif"/>
      </rPr>
      <t>https://wateroffice.ec.gc.ca/report/real_time_e.html?stn=08GA043</t>
    </r>
  </si>
  <si>
    <t>65 cms (Naturalized MAD from Korman et al. 2011 - Cheakamus River Steelhead Adult Abundance, Fry Emergence-timing, and Juvenile Habitat Use and Abundance Monitoring Implementation Year 4 CMSMON-3)</t>
  </si>
  <si>
    <t>Water bodies:</t>
  </si>
  <si>
    <t>Cheakamus River</t>
  </si>
  <si>
    <t>Year span:</t>
  </si>
  <si>
    <t>Life stage:</t>
  </si>
  <si>
    <t>YOY</t>
  </si>
  <si>
    <t>Comment:</t>
  </si>
  <si>
    <t>MAD obtained through Water Survey of Canada</t>
  </si>
  <si>
    <t>4.1.b</t>
  </si>
  <si>
    <t>Ho:</t>
  </si>
  <si>
    <t>Pink salmon YOY abundance is negatively impacted by lower February discharge (improved yoy outmigration survival and success)</t>
  </si>
  <si>
    <t>X:</t>
  </si>
  <si>
    <t>Minimum February Discharge</t>
  </si>
  <si>
    <t>Y:</t>
  </si>
  <si>
    <t>Pink YOY Abundance  Back-transformed from log to linear</t>
  </si>
  <si>
    <t>4.1.d - Winter</t>
  </si>
  <si>
    <t>Chinook salmon YOY abundance is negatively impacted by lower January discharge (from reduced juvenile or egg survival)</t>
  </si>
  <si>
    <t>Pink abundance (Unlogged)</t>
  </si>
  <si>
    <t>Minimum January discharge</t>
  </si>
  <si>
    <t>Chinook YOY abundance</t>
  </si>
  <si>
    <t>4.1.d - Summer</t>
  </si>
  <si>
    <t>Chinook salmon spawning habitat availability increases with minimum August discharge (note: these are ocean chinookm so yoy not present in August - see Lingard et al. 2019 Table 2.</t>
  </si>
  <si>
    <t>Minimum August discharge</t>
  </si>
  <si>
    <t>4.3.b</t>
  </si>
  <si>
    <t>Rainbow trout density decreases with high mean summer discharge</t>
  </si>
  <si>
    <t>Min Aug discharge (unlogged)</t>
  </si>
  <si>
    <t>Chinook YOY Abundance (unlogged)</t>
  </si>
  <si>
    <t>Mean summer discharge (cms)</t>
  </si>
  <si>
    <t>Rainbow trout density</t>
  </si>
  <si>
    <t>Implicit pathway of effect for Fig. 4.1b: survival</t>
  </si>
  <si>
    <t>Implicit pathway of effect for Fig. 4.1d summer: more spawning habitat area for adults</t>
  </si>
  <si>
    <t>Implicit pathway of effect for Fig. 4.1d winter: survival</t>
  </si>
  <si>
    <t>Implicit pathway of effect for Fig. 4.3b: survival</t>
  </si>
  <si>
    <t>Final curve was derived from linear regression.</t>
  </si>
  <si>
    <t>Original study axis units</t>
  </si>
  <si>
    <t>Y axis standardized to one, x-axis standardized to % MAD</t>
  </si>
  <si>
    <t>Chinook</t>
  </si>
  <si>
    <t>Chinook Salmon</t>
  </si>
  <si>
    <t>Data extracted from Cheakamus River Water Use Plan Report; MAD obtained through Water Survey of Canada</t>
  </si>
  <si>
    <t>Chk41dw</t>
  </si>
  <si>
    <t>January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</si>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</sst>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u/>
      <sz val="11"/>
      <color rgb="FF0000FF"/>
      <name val="Calibri"/>
      <family val="2"/>
    </font>
    <font>
      <u/>
      <sz val="11"/>
      <color rgb="FF1155CC"/>
      <name val="Calibri, sans-serif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rgb="FFA9D08E"/>
        <bgColor rgb="FFA9D08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5" fillId="3" borderId="0" xfId="0" applyFont="1" applyFill="1"/>
    <xf numFmtId="0" fontId="5" fillId="3" borderId="4" xfId="0" applyFont="1" applyFill="1" applyBorder="1"/>
    <xf numFmtId="0" fontId="6" fillId="4" borderId="5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6" fillId="4" borderId="8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1" fillId="3" borderId="0" xfId="0" applyFont="1" applyFill="1"/>
    <xf numFmtId="0" fontId="11" fillId="3" borderId="0" xfId="0" applyFont="1" applyFill="1" applyAlignment="1">
      <alignment vertical="top"/>
    </xf>
    <xf numFmtId="0" fontId="5" fillId="6" borderId="0" xfId="0" applyFont="1" applyFill="1" applyAlignment="1">
      <alignment vertical="top"/>
    </xf>
    <xf numFmtId="0" fontId="5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12" fillId="0" borderId="0" xfId="0" applyFont="1"/>
    <xf numFmtId="0" fontId="3" fillId="3" borderId="0" xfId="0" applyFont="1" applyFill="1"/>
    <xf numFmtId="0" fontId="14" fillId="7" borderId="0" xfId="0" applyFont="1" applyFill="1"/>
    <xf numFmtId="0" fontId="0" fillId="8" borderId="7" xfId="0" applyFill="1" applyBorder="1"/>
    <xf numFmtId="0" fontId="0" fillId="8" borderId="0" xfId="0" applyFill="1"/>
    <xf numFmtId="0" fontId="0" fillId="9" borderId="2" xfId="0" applyFill="1" applyBorder="1"/>
    <xf numFmtId="0" fontId="0" fillId="9" borderId="3" xfId="0" applyFill="1" applyBorder="1"/>
    <xf numFmtId="0" fontId="14" fillId="7" borderId="0" xfId="0" applyFont="1" applyFill="1" applyAlignment="1">
      <alignment horizontal="center"/>
    </xf>
    <xf numFmtId="0" fontId="3" fillId="0" borderId="0" xfId="0" applyFont="1"/>
    <xf numFmtId="0" fontId="0" fillId="0" borderId="0" xfId="0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FinalSR!$A$2:$A$19</c:f>
              <c:numCache>
                <c:formatCode>General</c:formatCode>
                <c:ptCount val="18"/>
                <c:pt idx="0">
                  <c:v>9.8495384619999999</c:v>
                </c:pt>
                <c:pt idx="1">
                  <c:v>18.71707692</c:v>
                </c:pt>
                <c:pt idx="2">
                  <c:v>19.10892308</c:v>
                </c:pt>
                <c:pt idx="3">
                  <c:v>19.513538459999999</c:v>
                </c:pt>
                <c:pt idx="4">
                  <c:v>20.14846154</c:v>
                </c:pt>
                <c:pt idx="5">
                  <c:v>20.19892308</c:v>
                </c:pt>
                <c:pt idx="6">
                  <c:v>22.683076920000001</c:v>
                </c:pt>
                <c:pt idx="7">
                  <c:v>23.074461540000001</c:v>
                </c:pt>
                <c:pt idx="8">
                  <c:v>23.298153849999998</c:v>
                </c:pt>
                <c:pt idx="9">
                  <c:v>23.395692310000001</c:v>
                </c:pt>
                <c:pt idx="10">
                  <c:v>23.805538460000001</c:v>
                </c:pt>
                <c:pt idx="11">
                  <c:v>24.016769230000001</c:v>
                </c:pt>
                <c:pt idx="12">
                  <c:v>24.251692309999999</c:v>
                </c:pt>
                <c:pt idx="13">
                  <c:v>25.71723077</c:v>
                </c:pt>
                <c:pt idx="14">
                  <c:v>25.937999999999999</c:v>
                </c:pt>
                <c:pt idx="15">
                  <c:v>27.227538460000002</c:v>
                </c:pt>
                <c:pt idx="16">
                  <c:v>27.406923079999999</c:v>
                </c:pt>
                <c:pt idx="17">
                  <c:v>27.89123077</c:v>
                </c:pt>
              </c:numCache>
            </c:numRef>
          </c:xVal>
          <c:yVal>
            <c:numRef>
              <c:f>FinalSR!$B$2:$B$19</c:f>
              <c:numCache>
                <c:formatCode>General</c:formatCode>
                <c:ptCount val="18"/>
                <c:pt idx="0">
                  <c:v>52.101895383719999</c:v>
                </c:pt>
                <c:pt idx="1">
                  <c:v>34.898870775199988</c:v>
                </c:pt>
                <c:pt idx="2">
                  <c:v>34.138689224799997</c:v>
                </c:pt>
                <c:pt idx="3">
                  <c:v>33.353735387599997</c:v>
                </c:pt>
                <c:pt idx="4">
                  <c:v>32.121984612399999</c:v>
                </c:pt>
                <c:pt idx="5">
                  <c:v>32.024089224799994</c:v>
                </c:pt>
                <c:pt idx="6">
                  <c:v>27.204830775199991</c:v>
                </c:pt>
                <c:pt idx="7">
                  <c:v>26.445544612399992</c:v>
                </c:pt>
                <c:pt idx="8">
                  <c:v>26.011581531000001</c:v>
                </c:pt>
                <c:pt idx="9">
                  <c:v>25.822356918599993</c:v>
                </c:pt>
                <c:pt idx="10">
                  <c:v>25.027255387599993</c:v>
                </c:pt>
                <c:pt idx="11">
                  <c:v>24.617467693799995</c:v>
                </c:pt>
                <c:pt idx="12">
                  <c:v>24.161716918599996</c:v>
                </c:pt>
                <c:pt idx="13">
                  <c:v>21.318572306199997</c:v>
                </c:pt>
                <c:pt idx="14">
                  <c:v>20.890279999999994</c:v>
                </c:pt>
                <c:pt idx="15">
                  <c:v>18.388575387599992</c:v>
                </c:pt>
                <c:pt idx="16">
                  <c:v>18.040569224799995</c:v>
                </c:pt>
                <c:pt idx="17">
                  <c:v>17.101012306199991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17-1E4F-9C59-302F7BBF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419872"/>
        <c:axId val="370744864"/>
      </c:scatterChart>
      <c:valAx>
        <c:axId val="37041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744864"/>
        <c:crosses val="autoZero"/>
        <c:crossBetween val="midCat"/>
      </c:valAx>
      <c:valAx>
        <c:axId val="3707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41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AdditionalData!$L$2:$L$19</c:f>
              <c:numCache>
                <c:formatCode>General</c:formatCode>
                <c:ptCount val="18"/>
                <c:pt idx="0">
                  <c:v>9.8495384619999999</c:v>
                </c:pt>
                <c:pt idx="1">
                  <c:v>18.71707692</c:v>
                </c:pt>
                <c:pt idx="2">
                  <c:v>19.10892308</c:v>
                </c:pt>
                <c:pt idx="3">
                  <c:v>19.513538459999999</c:v>
                </c:pt>
                <c:pt idx="4">
                  <c:v>20.14846154</c:v>
                </c:pt>
                <c:pt idx="5">
                  <c:v>20.19892308</c:v>
                </c:pt>
                <c:pt idx="6">
                  <c:v>22.683076920000001</c:v>
                </c:pt>
                <c:pt idx="7">
                  <c:v>23.074461540000001</c:v>
                </c:pt>
                <c:pt idx="8">
                  <c:v>23.298153849999998</c:v>
                </c:pt>
                <c:pt idx="9">
                  <c:v>23.395692310000001</c:v>
                </c:pt>
                <c:pt idx="10">
                  <c:v>23.805538460000001</c:v>
                </c:pt>
                <c:pt idx="11">
                  <c:v>24.016769230000001</c:v>
                </c:pt>
                <c:pt idx="12">
                  <c:v>24.251692309999999</c:v>
                </c:pt>
                <c:pt idx="13">
                  <c:v>25.71723077</c:v>
                </c:pt>
                <c:pt idx="14">
                  <c:v>25.937999999999999</c:v>
                </c:pt>
                <c:pt idx="15">
                  <c:v>27.227538460000002</c:v>
                </c:pt>
                <c:pt idx="16">
                  <c:v>27.406923079999999</c:v>
                </c:pt>
                <c:pt idx="17">
                  <c:v>27.89123077</c:v>
                </c:pt>
              </c:numCache>
            </c:numRef>
          </c:xVal>
          <c:yVal>
            <c:numRef>
              <c:f>AdditionalData!$M$2:$M$19</c:f>
              <c:numCache>
                <c:formatCode>General</c:formatCode>
                <c:ptCount val="18"/>
                <c:pt idx="0">
                  <c:v>0.27159389290000002</c:v>
                </c:pt>
                <c:pt idx="1">
                  <c:v>0.26809579360000002</c:v>
                </c:pt>
                <c:pt idx="2">
                  <c:v>0.277600344</c:v>
                </c:pt>
                <c:pt idx="3">
                  <c:v>0.45670945219999998</c:v>
                </c:pt>
                <c:pt idx="4">
                  <c:v>0.271625163</c:v>
                </c:pt>
                <c:pt idx="5">
                  <c:v>0.63930779530000004</c:v>
                </c:pt>
                <c:pt idx="6">
                  <c:v>1</c:v>
                </c:pt>
                <c:pt idx="7">
                  <c:v>0.3691475582</c:v>
                </c:pt>
                <c:pt idx="8">
                  <c:v>0.17917606720000001</c:v>
                </c:pt>
                <c:pt idx="9">
                  <c:v>0.40431513610000003</c:v>
                </c:pt>
                <c:pt idx="10">
                  <c:v>6.4305778499999994E-2</c:v>
                </c:pt>
                <c:pt idx="11">
                  <c:v>0.15784106410000001</c:v>
                </c:pt>
                <c:pt idx="12">
                  <c:v>0.131501286</c:v>
                </c:pt>
                <c:pt idx="13">
                  <c:v>0.2302873064</c:v>
                </c:pt>
                <c:pt idx="14">
                  <c:v>4.4584099600000003E-2</c:v>
                </c:pt>
                <c:pt idx="15">
                  <c:v>1.8402210700000001E-2</c:v>
                </c:pt>
                <c:pt idx="16">
                  <c:v>6.7381395299999994E-2</c:v>
                </c:pt>
                <c:pt idx="17">
                  <c:v>6.9277147900000002E-2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6E-5E49-A639-4C421F4CA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Chinook YOY abundance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AdditionalData!$J$2:$J$19</c:f>
              <c:numCache>
                <c:formatCode>General</c:formatCode>
                <c:ptCount val="18"/>
                <c:pt idx="0">
                  <c:v>6.4021999999999997</c:v>
                </c:pt>
                <c:pt idx="1">
                  <c:v>12.1661</c:v>
                </c:pt>
                <c:pt idx="2">
                  <c:v>12.4208</c:v>
                </c:pt>
                <c:pt idx="3">
                  <c:v>12.6838</c:v>
                </c:pt>
                <c:pt idx="4">
                  <c:v>13.096500000000001</c:v>
                </c:pt>
                <c:pt idx="5">
                  <c:v>13.129300000000001</c:v>
                </c:pt>
                <c:pt idx="6">
                  <c:v>14.744</c:v>
                </c:pt>
                <c:pt idx="7">
                  <c:v>14.9984</c:v>
                </c:pt>
                <c:pt idx="8">
                  <c:v>15.143800000000001</c:v>
                </c:pt>
                <c:pt idx="9">
                  <c:v>15.2072</c:v>
                </c:pt>
                <c:pt idx="10">
                  <c:v>15.473599999999999</c:v>
                </c:pt>
                <c:pt idx="11">
                  <c:v>15.610900000000001</c:v>
                </c:pt>
                <c:pt idx="12">
                  <c:v>15.7636</c:v>
                </c:pt>
                <c:pt idx="13">
                  <c:v>16.716200000000001</c:v>
                </c:pt>
                <c:pt idx="14">
                  <c:v>16.8597</c:v>
                </c:pt>
                <c:pt idx="15">
                  <c:v>17.697900000000001</c:v>
                </c:pt>
                <c:pt idx="16">
                  <c:v>17.814499999999999</c:v>
                </c:pt>
                <c:pt idx="17">
                  <c:v>18.129300000000001</c:v>
                </c:pt>
              </c:numCache>
            </c:numRef>
          </c:xVal>
          <c:yVal>
            <c:numRef>
              <c:f>AdditionalData!$K$2:$K$19</c:f>
              <c:numCache>
                <c:formatCode>General</c:formatCode>
                <c:ptCount val="18"/>
                <c:pt idx="0">
                  <c:v>235629.68359999999</c:v>
                </c:pt>
                <c:pt idx="1">
                  <c:v>232594.79939999999</c:v>
                </c:pt>
                <c:pt idx="2">
                  <c:v>240840.76610000001</c:v>
                </c:pt>
                <c:pt idx="3">
                  <c:v>396232.41369999998</c:v>
                </c:pt>
                <c:pt idx="4">
                  <c:v>235656.81299999999</c:v>
                </c:pt>
                <c:pt idx="5">
                  <c:v>554651.255</c:v>
                </c:pt>
                <c:pt idx="6">
                  <c:v>867580.93530000001</c:v>
                </c:pt>
                <c:pt idx="7">
                  <c:v>320265.38380000001</c:v>
                </c:pt>
                <c:pt idx="8">
                  <c:v>155449.74</c:v>
                </c:pt>
                <c:pt idx="9">
                  <c:v>350776.10389999999</c:v>
                </c:pt>
                <c:pt idx="10">
                  <c:v>55790.467420000001</c:v>
                </c:pt>
                <c:pt idx="11">
                  <c:v>136939.89799999999</c:v>
                </c:pt>
                <c:pt idx="12">
                  <c:v>114088.00870000001</c:v>
                </c:pt>
                <c:pt idx="13">
                  <c:v>199792.87669999999</c:v>
                </c:pt>
                <c:pt idx="14">
                  <c:v>38680.314810000003</c:v>
                </c:pt>
                <c:pt idx="15">
                  <c:v>15965.407209999999</c:v>
                </c:pt>
                <c:pt idx="16">
                  <c:v>58458.813970000003</c:v>
                </c:pt>
                <c:pt idx="17">
                  <c:v>60103.532809999997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70-7046-8410-57180D800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146050</xdr:colOff>
      <xdr:row>1</xdr:row>
      <xdr:rowOff>57150</xdr:rowOff>
    </xdr:from>
    <xdr:to>
      <xdr:col>12</xdr:col>
      <xdr:colOff>95250</xdr:colOff>
      <xdr:row>16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9D40B1-D50F-1F1E-0142-5BAABB4B4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539750</xdr:colOff>
      <xdr:row>24</xdr:row>
      <xdr:rowOff>44450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63500</xdr:colOff>
      <xdr:row>19</xdr:row>
      <xdr:rowOff>12700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15</xdr:col>
      <xdr:colOff>12700</xdr:colOff>
      <xdr:row>1</xdr:row>
      <xdr:rowOff>25400</xdr:rowOff>
    </xdr:from>
    <xdr:to>
      <xdr:col>24</xdr:col>
      <xdr:colOff>368300</xdr:colOff>
      <xdr:row>18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D16DDD-2D01-0DC4-FDF5-AA44B97EB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55900" y="203200"/>
          <a:ext cx="6299200" cy="3086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247650</xdr:colOff>
      <xdr:row>2</xdr:row>
      <xdr:rowOff>38100</xdr:rowOff>
    </xdr:from>
    <xdr:ext cx="1857375" cy="19050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962025</xdr:colOff>
      <xdr:row>14</xdr:row>
      <xdr:rowOff>123825</xdr:rowOff>
    </xdr:from>
    <xdr:ext cx="3952875" cy="3676650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33</xdr:row>
      <xdr:rowOff>180975</xdr:rowOff>
    </xdr:from>
    <xdr:ext cx="11772900" cy="3981450"/>
    <xdr:pic>
      <xdr:nvPicPr>
        <xdr:cNvPr id="4" name="image5.pn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685800</xdr:colOff>
      <xdr:row>41</xdr:row>
      <xdr:rowOff>123825</xdr:rowOff>
    </xdr:from>
    <xdr:ext cx="6715125" cy="2324100"/>
    <xdr:pic>
      <xdr:nvPicPr>
        <xdr:cNvPr id="5" name="image7.png" title="Imag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123825</xdr:colOff>
      <xdr:row>4</xdr:row>
      <xdr:rowOff>9525</xdr:rowOff>
    </xdr:from>
    <xdr:ext cx="3276600" cy="6781800"/>
    <xdr:pic>
      <xdr:nvPicPr>
        <xdr:cNvPr id="6" name="image3.png" title="Imag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342900</xdr:colOff>
      <xdr:row>2</xdr:row>
      <xdr:rowOff>133350</xdr:rowOff>
    </xdr:from>
    <xdr:ext cx="5238750" cy="3162300"/>
    <xdr:pic>
      <xdr:nvPicPr>
        <xdr:cNvPr id="7" name="image2.png" title="Imag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962025</xdr:colOff>
      <xdr:row>21</xdr:row>
      <xdr:rowOff>190500</xdr:rowOff>
    </xdr:from>
    <xdr:ext cx="7696200" cy="2438400"/>
    <xdr:pic>
      <xdr:nvPicPr>
        <xdr:cNvPr id="8" name="image6.png" title="Imag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ateroffice.ec.gc.ca/report/real_time_e.html?stn=08GA043" TargetMode="External"/><Relationship Id="rId1" Type="http://schemas.openxmlformats.org/officeDocument/2006/relationships/hyperlink" Target="https://www.bchydro.com/content/dam/BCHydro/customer-portal/documents/corporate/environment-sustainability/water-use-planning/lower-mainland/Cheakamus-Monitoring-Program-Synthesis-Report-Feb1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I28" sqref="I28"/>
    </sheetView>
  </sheetViews>
  <sheetFormatPr baseColWidth="10" defaultColWidth="14.5" defaultRowHeight="15" customHeight="1"/>
  <cols>
    <col min="1" max="1" width="15.83203125" customWidth="1"/>
    <col min="2" max="2" width="15.1640625" customWidth="1"/>
    <col min="3" max="26" width="8.6640625" customWidth="1"/>
  </cols>
  <sheetData>
    <row r="1" spans="1:6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>
      <c r="A2" s="27">
        <v>9.8495384619999999</v>
      </c>
      <c r="B2" s="28">
        <v>52.101895383719999</v>
      </c>
      <c r="C2" s="3">
        <v>0</v>
      </c>
      <c r="D2" s="3">
        <v>0</v>
      </c>
      <c r="E2" s="3">
        <v>100</v>
      </c>
    </row>
    <row r="3" spans="1:6" ht="14.25" customHeight="1">
      <c r="A3" s="27">
        <v>18.71707692</v>
      </c>
      <c r="B3" s="28">
        <v>34.898870775199988</v>
      </c>
      <c r="C3" s="3">
        <v>0</v>
      </c>
      <c r="D3" s="3">
        <v>0</v>
      </c>
      <c r="E3" s="3">
        <v>100</v>
      </c>
    </row>
    <row r="4" spans="1:6" ht="14.25" customHeight="1">
      <c r="A4" s="27">
        <v>19.10892308</v>
      </c>
      <c r="B4" s="28">
        <v>34.138689224799997</v>
      </c>
      <c r="C4" s="3">
        <v>0</v>
      </c>
      <c r="D4" s="3">
        <v>0</v>
      </c>
      <c r="E4" s="3">
        <v>100</v>
      </c>
    </row>
    <row r="5" spans="1:6" ht="14.25" customHeight="1">
      <c r="A5" s="27">
        <v>19.513538459999999</v>
      </c>
      <c r="B5" s="28">
        <v>33.353735387599997</v>
      </c>
      <c r="C5" s="3">
        <v>0</v>
      </c>
      <c r="D5" s="3">
        <v>0</v>
      </c>
      <c r="E5" s="3">
        <v>100</v>
      </c>
    </row>
    <row r="6" spans="1:6" ht="14.25" customHeight="1">
      <c r="A6" s="27">
        <v>20.14846154</v>
      </c>
      <c r="B6" s="28">
        <v>32.121984612399999</v>
      </c>
      <c r="C6" s="3">
        <v>0</v>
      </c>
      <c r="D6" s="3">
        <v>0</v>
      </c>
      <c r="E6" s="3">
        <v>100</v>
      </c>
    </row>
    <row r="7" spans="1:6" ht="14.25" customHeight="1">
      <c r="A7" s="27">
        <v>20.19892308</v>
      </c>
      <c r="B7" s="28">
        <v>32.024089224799994</v>
      </c>
      <c r="C7" s="3">
        <v>0</v>
      </c>
      <c r="D7" s="3">
        <v>0</v>
      </c>
      <c r="E7" s="3">
        <v>100</v>
      </c>
    </row>
    <row r="8" spans="1:6" ht="14.25" customHeight="1">
      <c r="A8" s="27">
        <v>22.683076920000001</v>
      </c>
      <c r="B8" s="28">
        <v>27.204830775199991</v>
      </c>
      <c r="C8" s="3">
        <v>0</v>
      </c>
      <c r="D8" s="3">
        <v>0</v>
      </c>
      <c r="E8" s="3">
        <v>100</v>
      </c>
    </row>
    <row r="9" spans="1:6" ht="14.25" customHeight="1">
      <c r="A9" s="27">
        <v>23.074461540000001</v>
      </c>
      <c r="B9" s="28">
        <v>26.445544612399992</v>
      </c>
      <c r="C9" s="3">
        <v>0</v>
      </c>
      <c r="D9" s="3">
        <v>0</v>
      </c>
      <c r="E9" s="3">
        <v>100</v>
      </c>
    </row>
    <row r="10" spans="1:6" ht="14.25" customHeight="1">
      <c r="A10" s="27">
        <v>23.298153849999998</v>
      </c>
      <c r="B10" s="28">
        <v>26.011581531000001</v>
      </c>
      <c r="C10" s="3">
        <v>0</v>
      </c>
      <c r="D10" s="3">
        <v>0</v>
      </c>
      <c r="E10" s="3">
        <v>100</v>
      </c>
    </row>
    <row r="11" spans="1:6" ht="14.25" customHeight="1">
      <c r="A11" s="27">
        <v>23.395692310000001</v>
      </c>
      <c r="B11" s="28">
        <v>25.822356918599993</v>
      </c>
      <c r="C11" s="3">
        <v>0</v>
      </c>
      <c r="D11" s="3">
        <v>0</v>
      </c>
      <c r="E11" s="3">
        <v>100</v>
      </c>
    </row>
    <row r="12" spans="1:6" ht="14.25" customHeight="1">
      <c r="A12" s="27">
        <v>23.805538460000001</v>
      </c>
      <c r="B12" s="28">
        <v>25.027255387599993</v>
      </c>
      <c r="C12" s="3">
        <v>0</v>
      </c>
      <c r="D12" s="3">
        <v>0</v>
      </c>
      <c r="E12" s="3">
        <v>100</v>
      </c>
    </row>
    <row r="13" spans="1:6" ht="14.25" customHeight="1">
      <c r="A13" s="27">
        <v>24.016769230000001</v>
      </c>
      <c r="B13" s="28">
        <v>24.617467693799995</v>
      </c>
      <c r="C13" s="3">
        <v>0</v>
      </c>
      <c r="D13" s="3">
        <v>0</v>
      </c>
      <c r="E13" s="3">
        <v>100</v>
      </c>
    </row>
    <row r="14" spans="1:6" ht="14.25" customHeight="1">
      <c r="A14" s="27">
        <v>24.251692309999999</v>
      </c>
      <c r="B14" s="28">
        <v>24.161716918599996</v>
      </c>
      <c r="C14" s="3">
        <v>0</v>
      </c>
      <c r="D14" s="3">
        <v>0</v>
      </c>
      <c r="E14" s="3">
        <v>100</v>
      </c>
    </row>
    <row r="15" spans="1:6" ht="14.25" customHeight="1">
      <c r="A15" s="27">
        <v>25.71723077</v>
      </c>
      <c r="B15" s="28">
        <v>21.318572306199997</v>
      </c>
      <c r="C15" s="3">
        <v>0</v>
      </c>
      <c r="D15" s="3">
        <v>0</v>
      </c>
      <c r="E15" s="3">
        <v>100</v>
      </c>
    </row>
    <row r="16" spans="1:6" ht="14.25" customHeight="1">
      <c r="A16" s="27">
        <v>25.937999999999999</v>
      </c>
      <c r="B16" s="28">
        <v>20.890279999999994</v>
      </c>
      <c r="C16" s="3">
        <v>0</v>
      </c>
      <c r="D16" s="3">
        <v>0</v>
      </c>
      <c r="E16" s="3">
        <v>100</v>
      </c>
    </row>
    <row r="17" spans="1:5" ht="14.25" customHeight="1">
      <c r="A17" s="27">
        <v>27.227538460000002</v>
      </c>
      <c r="B17" s="28">
        <v>18.388575387599992</v>
      </c>
      <c r="C17" s="3">
        <v>0</v>
      </c>
      <c r="D17" s="3">
        <v>0</v>
      </c>
      <c r="E17" s="3">
        <v>100</v>
      </c>
    </row>
    <row r="18" spans="1:5" ht="14.25" customHeight="1">
      <c r="A18" s="27">
        <v>27.406923079999999</v>
      </c>
      <c r="B18" s="28">
        <v>18.040569224799995</v>
      </c>
      <c r="C18" s="3">
        <v>0</v>
      </c>
      <c r="D18" s="3">
        <v>0</v>
      </c>
      <c r="E18" s="3">
        <v>100</v>
      </c>
    </row>
    <row r="19" spans="1:5" ht="14.25" customHeight="1">
      <c r="A19" s="27">
        <v>27.89123077</v>
      </c>
      <c r="B19" s="28">
        <v>17.101012306199991</v>
      </c>
      <c r="C19" s="3">
        <v>0</v>
      </c>
      <c r="D19" s="3">
        <v>0</v>
      </c>
      <c r="E19" s="3">
        <v>100</v>
      </c>
    </row>
    <row r="20" spans="1:5" ht="14.25" customHeight="1"/>
    <row r="21" spans="1:5" ht="14.25" customHeight="1"/>
    <row r="22" spans="1:5" ht="14.25" customHeight="1"/>
    <row r="23" spans="1:5" ht="14.25" customHeight="1"/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topLeftCell="D11" workbookViewId="0">
      <selection activeCell="P37" sqref="P37"/>
    </sheetView>
  </sheetViews>
  <sheetFormatPr baseColWidth="10" defaultColWidth="14.5" defaultRowHeight="15" customHeight="1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>
      <c r="G1" s="5" t="s">
        <v>6</v>
      </c>
      <c r="H1" s="5" t="s">
        <v>7</v>
      </c>
      <c r="I1" s="5" t="s">
        <v>8</v>
      </c>
      <c r="J1" s="4" t="s">
        <v>9</v>
      </c>
      <c r="K1" s="4" t="s">
        <v>66</v>
      </c>
      <c r="L1" s="4" t="s">
        <v>0</v>
      </c>
      <c r="M1" s="4" t="s">
        <v>5</v>
      </c>
      <c r="N1" s="4" t="s">
        <v>88</v>
      </c>
    </row>
    <row r="2" spans="4:14" ht="14.25" customHeight="1">
      <c r="D2" s="6" t="s">
        <v>10</v>
      </c>
      <c r="E2" s="7" t="s">
        <v>85</v>
      </c>
      <c r="G2">
        <v>6</v>
      </c>
      <c r="H2" t="s">
        <v>86</v>
      </c>
      <c r="I2" t="s">
        <v>83</v>
      </c>
      <c r="J2" s="25">
        <v>6.4021999999999997</v>
      </c>
      <c r="K2" s="26">
        <v>235629.68359999999</v>
      </c>
      <c r="L2" s="27">
        <v>9.8495384619999999</v>
      </c>
      <c r="M2" s="28">
        <v>0.27159389290000002</v>
      </c>
      <c r="N2">
        <f>(-0.0194)*L2+0.7121</f>
        <v>0.52101895383719998</v>
      </c>
    </row>
    <row r="3" spans="4:14" ht="14.25" customHeight="1">
      <c r="D3" s="10" t="s">
        <v>11</v>
      </c>
      <c r="E3" s="11" t="s">
        <v>84</v>
      </c>
      <c r="G3">
        <v>6</v>
      </c>
      <c r="H3" t="s">
        <v>86</v>
      </c>
      <c r="I3" t="s">
        <v>83</v>
      </c>
      <c r="J3" s="25">
        <v>12.1661</v>
      </c>
      <c r="K3" s="26">
        <v>232594.79939999999</v>
      </c>
      <c r="L3" s="27">
        <v>18.71707692</v>
      </c>
      <c r="M3" s="28">
        <v>0.26809579360000002</v>
      </c>
      <c r="N3">
        <f t="shared" ref="N3:N19" si="0">(-0.0194)*L3+0.7121</f>
        <v>0.34898870775199992</v>
      </c>
    </row>
    <row r="4" spans="4:14" ht="14.25" customHeight="1">
      <c r="D4" s="10" t="s">
        <v>12</v>
      </c>
      <c r="E4" s="11" t="s">
        <v>13</v>
      </c>
      <c r="G4">
        <v>6</v>
      </c>
      <c r="H4" t="s">
        <v>86</v>
      </c>
      <c r="I4" t="s">
        <v>83</v>
      </c>
      <c r="J4" s="25">
        <v>12.4208</v>
      </c>
      <c r="K4" s="26">
        <v>240840.76610000001</v>
      </c>
      <c r="L4" s="27">
        <v>19.10892308</v>
      </c>
      <c r="M4" s="28">
        <v>0.277600344</v>
      </c>
      <c r="N4">
        <f t="shared" si="0"/>
        <v>0.34138689224799995</v>
      </c>
    </row>
    <row r="5" spans="4:14" ht="14.25" customHeight="1">
      <c r="D5" s="10" t="s">
        <v>14</v>
      </c>
      <c r="E5" s="11" t="s">
        <v>15</v>
      </c>
      <c r="G5">
        <v>6</v>
      </c>
      <c r="H5" t="s">
        <v>86</v>
      </c>
      <c r="I5" t="s">
        <v>83</v>
      </c>
      <c r="J5" s="25">
        <v>12.6838</v>
      </c>
      <c r="K5" s="26">
        <v>396232.41369999998</v>
      </c>
      <c r="L5" s="27">
        <v>19.513538459999999</v>
      </c>
      <c r="M5" s="28">
        <v>0.45670945219999998</v>
      </c>
      <c r="N5">
        <f t="shared" si="0"/>
        <v>0.33353735387599998</v>
      </c>
    </row>
    <row r="6" spans="4:14" ht="14.25" customHeight="1">
      <c r="D6" s="10" t="s">
        <v>16</v>
      </c>
      <c r="E6" s="11" t="s">
        <v>17</v>
      </c>
      <c r="G6">
        <v>6</v>
      </c>
      <c r="H6" t="s">
        <v>86</v>
      </c>
      <c r="I6" t="s">
        <v>83</v>
      </c>
      <c r="J6" s="25">
        <v>13.096500000000001</v>
      </c>
      <c r="K6" s="26">
        <v>235656.81299999999</v>
      </c>
      <c r="L6" s="27">
        <v>20.14846154</v>
      </c>
      <c r="M6" s="28">
        <v>0.271625163</v>
      </c>
      <c r="N6">
        <f t="shared" si="0"/>
        <v>0.32121984612399995</v>
      </c>
    </row>
    <row r="7" spans="4:14" ht="14.25" customHeight="1">
      <c r="D7" s="10" t="s">
        <v>18</v>
      </c>
      <c r="E7" s="11" t="s">
        <v>19</v>
      </c>
      <c r="G7">
        <v>6</v>
      </c>
      <c r="H7" t="s">
        <v>86</v>
      </c>
      <c r="I7" t="s">
        <v>83</v>
      </c>
      <c r="J7" s="25">
        <v>13.129300000000001</v>
      </c>
      <c r="K7" s="26">
        <v>554651.255</v>
      </c>
      <c r="L7" s="27">
        <v>20.19892308</v>
      </c>
      <c r="M7" s="28">
        <v>0.63930779530000004</v>
      </c>
      <c r="N7">
        <f t="shared" si="0"/>
        <v>0.32024089224799995</v>
      </c>
    </row>
    <row r="8" spans="4:14" ht="14.25" customHeight="1">
      <c r="D8" s="10" t="s">
        <v>20</v>
      </c>
      <c r="E8" s="11" t="s">
        <v>66</v>
      </c>
      <c r="G8">
        <v>6</v>
      </c>
      <c r="H8" t="s">
        <v>86</v>
      </c>
      <c r="I8" t="s">
        <v>83</v>
      </c>
      <c r="J8" s="25">
        <v>14.744</v>
      </c>
      <c r="K8" s="26">
        <v>867580.93530000001</v>
      </c>
      <c r="L8" s="27">
        <v>22.683076920000001</v>
      </c>
      <c r="M8" s="28">
        <v>1</v>
      </c>
      <c r="N8">
        <f t="shared" si="0"/>
        <v>0.2720483077519999</v>
      </c>
    </row>
    <row r="9" spans="4:14" ht="14.25" customHeight="1">
      <c r="D9" s="10" t="s">
        <v>21</v>
      </c>
      <c r="E9" s="11" t="s">
        <v>87</v>
      </c>
      <c r="G9">
        <v>6</v>
      </c>
      <c r="H9" t="s">
        <v>86</v>
      </c>
      <c r="I9" t="s">
        <v>83</v>
      </c>
      <c r="J9" s="25">
        <v>14.9984</v>
      </c>
      <c r="K9" s="26">
        <v>320265.38380000001</v>
      </c>
      <c r="L9" s="27">
        <v>23.074461540000001</v>
      </c>
      <c r="M9" s="28">
        <v>0.3691475582</v>
      </c>
      <c r="N9">
        <f t="shared" si="0"/>
        <v>0.2644554461239999</v>
      </c>
    </row>
    <row r="10" spans="4:14" ht="14.25" customHeight="1">
      <c r="D10" s="12" t="s">
        <v>22</v>
      </c>
      <c r="E10" s="13" t="s">
        <v>80</v>
      </c>
      <c r="G10">
        <v>6</v>
      </c>
      <c r="H10" t="s">
        <v>86</v>
      </c>
      <c r="I10" t="s">
        <v>83</v>
      </c>
      <c r="J10" s="25">
        <v>15.143800000000001</v>
      </c>
      <c r="K10" s="26">
        <v>155449.74</v>
      </c>
      <c r="L10" s="27">
        <v>23.298153849999998</v>
      </c>
      <c r="M10" s="28">
        <v>0.17917606720000001</v>
      </c>
      <c r="N10">
        <f t="shared" si="0"/>
        <v>0.26011581531</v>
      </c>
    </row>
    <row r="11" spans="4:14" ht="14.25" customHeight="1">
      <c r="G11">
        <v>6</v>
      </c>
      <c r="H11" t="s">
        <v>86</v>
      </c>
      <c r="I11" t="s">
        <v>83</v>
      </c>
      <c r="J11" s="25">
        <v>15.2072</v>
      </c>
      <c r="K11" s="26">
        <v>350776.10389999999</v>
      </c>
      <c r="L11" s="27">
        <v>23.395692310000001</v>
      </c>
      <c r="M11" s="28">
        <v>0.40431513610000003</v>
      </c>
      <c r="N11">
        <f t="shared" si="0"/>
        <v>0.25822356918599992</v>
      </c>
    </row>
    <row r="12" spans="4:14" ht="14.25" customHeight="1">
      <c r="G12">
        <v>6</v>
      </c>
      <c r="H12" t="s">
        <v>86</v>
      </c>
      <c r="I12" t="s">
        <v>83</v>
      </c>
      <c r="J12" s="25">
        <v>15.473599999999999</v>
      </c>
      <c r="K12" s="26">
        <v>55790.467420000001</v>
      </c>
      <c r="L12" s="27">
        <v>23.805538460000001</v>
      </c>
      <c r="M12" s="28">
        <v>6.4305778499999994E-2</v>
      </c>
      <c r="N12">
        <f t="shared" si="0"/>
        <v>0.25027255387599995</v>
      </c>
    </row>
    <row r="13" spans="4:14" ht="14.25" customHeight="1">
      <c r="G13">
        <v>6</v>
      </c>
      <c r="H13" t="s">
        <v>86</v>
      </c>
      <c r="I13" t="s">
        <v>83</v>
      </c>
      <c r="J13" s="25">
        <v>15.610900000000001</v>
      </c>
      <c r="K13" s="26">
        <v>136939.89799999999</v>
      </c>
      <c r="L13" s="27">
        <v>24.016769230000001</v>
      </c>
      <c r="M13" s="28">
        <v>0.15784106410000001</v>
      </c>
      <c r="N13">
        <f t="shared" si="0"/>
        <v>0.24617467693799994</v>
      </c>
    </row>
    <row r="14" spans="4:14" ht="14.25" customHeight="1">
      <c r="G14">
        <v>6</v>
      </c>
      <c r="H14" t="s">
        <v>86</v>
      </c>
      <c r="I14" t="s">
        <v>83</v>
      </c>
      <c r="J14" s="25">
        <v>15.7636</v>
      </c>
      <c r="K14" s="26">
        <v>114088.00870000001</v>
      </c>
      <c r="L14" s="27">
        <v>24.251692309999999</v>
      </c>
      <c r="M14" s="28">
        <v>0.131501286</v>
      </c>
      <c r="N14">
        <f t="shared" si="0"/>
        <v>0.24161716918599996</v>
      </c>
    </row>
    <row r="15" spans="4:14" ht="14.25" customHeight="1">
      <c r="G15">
        <v>6</v>
      </c>
      <c r="H15" t="s">
        <v>86</v>
      </c>
      <c r="I15" t="s">
        <v>83</v>
      </c>
      <c r="J15" s="25">
        <v>16.716200000000001</v>
      </c>
      <c r="K15" s="26">
        <v>199792.87669999999</v>
      </c>
      <c r="L15" s="27">
        <v>25.71723077</v>
      </c>
      <c r="M15" s="28">
        <v>0.2302873064</v>
      </c>
      <c r="N15">
        <f t="shared" si="0"/>
        <v>0.21318572306199995</v>
      </c>
    </row>
    <row r="16" spans="4:14" ht="14.25" customHeight="1">
      <c r="G16">
        <v>6</v>
      </c>
      <c r="H16" t="s">
        <v>86</v>
      </c>
      <c r="I16" t="s">
        <v>83</v>
      </c>
      <c r="J16" s="25">
        <v>16.8597</v>
      </c>
      <c r="K16" s="26">
        <v>38680.314810000003</v>
      </c>
      <c r="L16" s="27">
        <v>25.937999999999999</v>
      </c>
      <c r="M16" s="28">
        <v>4.4584099600000003E-2</v>
      </c>
      <c r="N16">
        <f t="shared" si="0"/>
        <v>0.20890279999999994</v>
      </c>
    </row>
    <row r="17" spans="4:14" ht="14.25" customHeight="1">
      <c r="G17">
        <v>6</v>
      </c>
      <c r="H17" t="s">
        <v>86</v>
      </c>
      <c r="I17" t="s">
        <v>83</v>
      </c>
      <c r="J17" s="25">
        <v>17.697900000000001</v>
      </c>
      <c r="K17" s="26">
        <v>15965.407209999999</v>
      </c>
      <c r="L17" s="27">
        <v>27.227538460000002</v>
      </c>
      <c r="M17" s="28">
        <v>1.8402210700000001E-2</v>
      </c>
      <c r="N17">
        <f t="shared" si="0"/>
        <v>0.18388575387599992</v>
      </c>
    </row>
    <row r="18" spans="4:14" ht="14.25" customHeight="1">
      <c r="G18">
        <v>6</v>
      </c>
      <c r="H18" t="s">
        <v>86</v>
      </c>
      <c r="I18" t="s">
        <v>83</v>
      </c>
      <c r="J18" s="25">
        <v>17.814499999999999</v>
      </c>
      <c r="K18" s="26">
        <v>58458.813970000003</v>
      </c>
      <c r="L18" s="27">
        <v>27.406923079999999</v>
      </c>
      <c r="M18" s="28">
        <v>6.7381395299999994E-2</v>
      </c>
      <c r="N18">
        <f t="shared" si="0"/>
        <v>0.18040569224799996</v>
      </c>
    </row>
    <row r="19" spans="4:14" ht="14.25" customHeight="1">
      <c r="D19" s="24" t="s">
        <v>81</v>
      </c>
      <c r="G19">
        <v>6</v>
      </c>
      <c r="H19" t="s">
        <v>86</v>
      </c>
      <c r="I19" t="s">
        <v>83</v>
      </c>
      <c r="J19" s="25">
        <v>18.129300000000001</v>
      </c>
      <c r="K19" s="26">
        <v>60103.532809999997</v>
      </c>
      <c r="L19" s="27">
        <v>27.89123077</v>
      </c>
      <c r="M19" s="28">
        <v>6.9277147900000002E-2</v>
      </c>
      <c r="N19">
        <f t="shared" si="0"/>
        <v>0.17101012306199992</v>
      </c>
    </row>
    <row r="20" spans="4:14" ht="14.25" customHeight="1"/>
    <row r="21" spans="4:14" ht="14.25" customHeight="1"/>
    <row r="22" spans="4:14" ht="14.25" customHeight="1"/>
    <row r="23" spans="4:14" ht="14.25" customHeight="1">
      <c r="J23" s="29" t="s">
        <v>82</v>
      </c>
      <c r="K23" s="29"/>
      <c r="L23" s="29"/>
    </row>
    <row r="24" spans="4:14" ht="14.25" customHeight="1"/>
    <row r="25" spans="4:14" ht="14.25" customHeight="1"/>
    <row r="26" spans="4:14" ht="14.25" customHeight="1"/>
    <row r="27" spans="4:14" ht="14.25" customHeight="1"/>
    <row r="28" spans="4:14" ht="14.25" customHeight="1"/>
    <row r="29" spans="4:14" ht="14.25" customHeight="1"/>
    <row r="30" spans="4:14" ht="14.25" customHeight="1"/>
    <row r="31" spans="4:14" ht="14.25" customHeight="1"/>
    <row r="32" spans="4:14" ht="14.25" customHeight="1">
      <c r="D32" s="3"/>
      <c r="E32" s="3"/>
      <c r="J32" s="3"/>
      <c r="L32" s="3"/>
    </row>
    <row r="33" spans="10:11" ht="14.25" customHeight="1">
      <c r="J33" s="3"/>
      <c r="K33" s="3"/>
    </row>
    <row r="34" spans="10:11" ht="14.25" customHeight="1"/>
    <row r="35" spans="10:11" ht="14.25" customHeight="1"/>
    <row r="36" spans="10:11" ht="14.25" customHeight="1"/>
    <row r="37" spans="10:11" ht="14.25" customHeight="1"/>
    <row r="38" spans="10:11" ht="14.25" customHeight="1"/>
    <row r="39" spans="10:11" ht="14.25" customHeight="1"/>
    <row r="40" spans="10:11" ht="14.25" customHeight="1"/>
    <row r="41" spans="10:11" ht="14.25" customHeight="1"/>
    <row r="42" spans="10:11" ht="14.25" customHeight="1"/>
    <row r="43" spans="10:11" ht="14.25" customHeight="1"/>
    <row r="44" spans="10:11" ht="14.25" customHeight="1"/>
    <row r="45" spans="10:11" ht="14.25" customHeight="1"/>
    <row r="46" spans="10:11" ht="14.25" customHeight="1"/>
    <row r="47" spans="10:11" ht="14.25" customHeight="1"/>
    <row r="48" spans="10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J23:L23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C69"/>
  <sheetViews>
    <sheetView workbookViewId="0"/>
  </sheetViews>
  <sheetFormatPr baseColWidth="10" defaultColWidth="14.5" defaultRowHeight="15" customHeight="1"/>
  <cols>
    <col min="1" max="1" width="22.83203125" customWidth="1"/>
    <col min="2" max="2" width="45.83203125" customWidth="1"/>
    <col min="8" max="8" width="32.1640625" customWidth="1"/>
  </cols>
  <sheetData>
    <row r="1" spans="1:55">
      <c r="A1" s="9" t="s">
        <v>23</v>
      </c>
      <c r="B1" s="14" t="s">
        <v>24</v>
      </c>
      <c r="C1" s="9"/>
      <c r="D1" s="9" t="s">
        <v>25</v>
      </c>
      <c r="E1" s="9"/>
      <c r="F1" s="9"/>
      <c r="G1" s="9"/>
      <c r="H1" s="9"/>
      <c r="I1" s="9"/>
      <c r="J1" s="15" t="s">
        <v>26</v>
      </c>
      <c r="K1" s="9"/>
      <c r="L1" s="15" t="s">
        <v>27</v>
      </c>
      <c r="M1" s="16" t="s">
        <v>28</v>
      </c>
      <c r="N1" s="9"/>
      <c r="O1" s="9"/>
      <c r="P1" s="9"/>
      <c r="Q1" s="15" t="s">
        <v>29</v>
      </c>
      <c r="R1" s="16" t="s">
        <v>28</v>
      </c>
      <c r="S1" s="9"/>
      <c r="T1" s="9"/>
      <c r="U1" s="17" t="s">
        <v>30</v>
      </c>
      <c r="V1" s="18" t="s">
        <v>31</v>
      </c>
      <c r="W1" s="8">
        <v>100</v>
      </c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>
      <c r="A2" s="9" t="s">
        <v>32</v>
      </c>
      <c r="B2" s="9" t="s">
        <v>33</v>
      </c>
      <c r="C2" s="9"/>
      <c r="D2" s="9" t="s">
        <v>34</v>
      </c>
      <c r="E2" s="19" t="s">
        <v>35</v>
      </c>
      <c r="F2" s="9" t="s">
        <v>36</v>
      </c>
      <c r="G2" s="9" t="s">
        <v>37</v>
      </c>
      <c r="H2" s="16" t="s">
        <v>28</v>
      </c>
      <c r="I2" s="9"/>
      <c r="J2" s="9" t="s">
        <v>38</v>
      </c>
      <c r="K2" s="9" t="s">
        <v>39</v>
      </c>
      <c r="L2" s="9" t="s">
        <v>40</v>
      </c>
      <c r="M2" s="9" t="s">
        <v>39</v>
      </c>
      <c r="N2" s="9"/>
      <c r="O2" s="9"/>
      <c r="P2" s="9"/>
      <c r="Q2" s="9" t="s">
        <v>41</v>
      </c>
      <c r="R2" s="9" t="s">
        <v>42</v>
      </c>
      <c r="S2" s="9" t="s">
        <v>43</v>
      </c>
      <c r="T2" s="9" t="s">
        <v>36</v>
      </c>
      <c r="U2" s="20" t="s">
        <v>44</v>
      </c>
      <c r="V2" s="20" t="s">
        <v>44</v>
      </c>
      <c r="W2" s="21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30"/>
      <c r="AV2" s="31"/>
      <c r="AW2" s="31"/>
      <c r="AX2" s="31"/>
      <c r="AY2" s="31"/>
      <c r="AZ2" s="31"/>
      <c r="BA2" s="31"/>
      <c r="BB2" s="31"/>
      <c r="BC2" s="31"/>
    </row>
    <row r="3" spans="1:55">
      <c r="A3" s="9" t="s">
        <v>45</v>
      </c>
      <c r="B3" s="22" t="s">
        <v>46</v>
      </c>
      <c r="C3" s="9"/>
      <c r="D3" s="9"/>
      <c r="E3" s="9"/>
      <c r="F3" s="9"/>
      <c r="G3" s="9"/>
      <c r="H3" s="30"/>
      <c r="I3" s="31"/>
      <c r="J3" s="9"/>
      <c r="K3" s="9"/>
      <c r="L3" s="9"/>
      <c r="M3" s="9"/>
      <c r="N3" s="2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31"/>
      <c r="AV3" s="31"/>
      <c r="AW3" s="31"/>
      <c r="AX3" s="31"/>
      <c r="AY3" s="31"/>
      <c r="AZ3" s="31"/>
      <c r="BA3" s="31"/>
      <c r="BB3" s="31"/>
      <c r="BC3" s="31"/>
    </row>
    <row r="4" spans="1:55">
      <c r="A4" s="9"/>
      <c r="B4" s="9" t="s">
        <v>47</v>
      </c>
      <c r="C4" s="9"/>
      <c r="D4" s="8">
        <v>11.09</v>
      </c>
      <c r="E4" s="8">
        <v>5.4908200000000003</v>
      </c>
      <c r="F4" s="8">
        <v>27.773599999999998</v>
      </c>
      <c r="G4" s="8">
        <v>6.4021999999999997</v>
      </c>
      <c r="H4" s="31"/>
      <c r="I4" s="31"/>
      <c r="J4" s="8">
        <v>1.32084</v>
      </c>
      <c r="K4" s="8">
        <v>4.5903499999999999</v>
      </c>
      <c r="L4" s="8">
        <v>6.4021999999999997</v>
      </c>
      <c r="M4" s="8">
        <v>5.3722300000000001</v>
      </c>
      <c r="N4" s="9"/>
      <c r="O4" s="9"/>
      <c r="P4" s="9"/>
      <c r="Q4" s="8">
        <v>28.164000000000001</v>
      </c>
      <c r="R4" s="8">
        <v>0.23219999999999999</v>
      </c>
      <c r="S4" s="8">
        <v>2008</v>
      </c>
      <c r="T4" s="8">
        <v>70.533429999999996</v>
      </c>
      <c r="U4" s="8">
        <v>1.2613416099999999</v>
      </c>
      <c r="V4" s="8">
        <v>1.2613416000000001E-2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8"/>
      <c r="AT4" s="8"/>
      <c r="AU4" s="31"/>
      <c r="AV4" s="31"/>
      <c r="AW4" s="31"/>
      <c r="AX4" s="31"/>
      <c r="AY4" s="31"/>
      <c r="AZ4" s="31"/>
      <c r="BA4" s="31"/>
      <c r="BB4" s="31"/>
      <c r="BC4" s="31"/>
    </row>
    <row r="5" spans="1:55">
      <c r="A5" s="9" t="s">
        <v>48</v>
      </c>
      <c r="B5" s="9" t="s">
        <v>49</v>
      </c>
      <c r="C5" s="9"/>
      <c r="D5" s="8">
        <v>11.6591</v>
      </c>
      <c r="E5" s="8">
        <v>4.9193899999999999</v>
      </c>
      <c r="F5" s="8">
        <v>29.19885</v>
      </c>
      <c r="G5" s="8">
        <v>12.1661</v>
      </c>
      <c r="H5" s="31"/>
      <c r="I5" s="31"/>
      <c r="J5" s="8">
        <v>1.3227500000000001</v>
      </c>
      <c r="K5" s="8">
        <v>5.5429700000000004</v>
      </c>
      <c r="L5" s="8">
        <v>12.1661</v>
      </c>
      <c r="M5" s="8">
        <v>5.3666</v>
      </c>
      <c r="N5" s="9"/>
      <c r="O5" s="9"/>
      <c r="P5" s="9"/>
      <c r="Q5" s="8">
        <v>28.271999999999998</v>
      </c>
      <c r="R5" s="8">
        <v>0.4894</v>
      </c>
      <c r="S5" s="8">
        <v>2008</v>
      </c>
      <c r="T5" s="8">
        <v>70.803910000000002</v>
      </c>
      <c r="U5" s="8">
        <v>1.631254347</v>
      </c>
      <c r="V5" s="8">
        <v>1.6312542999999999E-2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8"/>
      <c r="AT5" s="8"/>
      <c r="AU5" s="31"/>
      <c r="AV5" s="31"/>
      <c r="AW5" s="31"/>
      <c r="AX5" s="31"/>
      <c r="AY5" s="31"/>
      <c r="AZ5" s="31"/>
      <c r="BA5" s="31"/>
      <c r="BB5" s="31"/>
      <c r="BC5" s="31"/>
    </row>
    <row r="6" spans="1:55">
      <c r="A6" s="9" t="s">
        <v>50</v>
      </c>
      <c r="B6" s="9" t="s">
        <v>15</v>
      </c>
      <c r="C6" s="9"/>
      <c r="D6" s="8">
        <v>13.730499999999999</v>
      </c>
      <c r="E6" s="8">
        <v>6.3373999999999997</v>
      </c>
      <c r="F6" s="8">
        <v>34.386429999999997</v>
      </c>
      <c r="G6" s="8">
        <v>12.4208</v>
      </c>
      <c r="H6" s="31"/>
      <c r="I6" s="31"/>
      <c r="J6" s="8">
        <v>1.3279399999999999</v>
      </c>
      <c r="K6" s="8">
        <v>4.2167700000000004</v>
      </c>
      <c r="L6" s="8">
        <v>12.4208</v>
      </c>
      <c r="M6" s="8">
        <v>5.3817300000000001</v>
      </c>
      <c r="N6" s="9"/>
      <c r="O6" s="9"/>
      <c r="P6" s="9"/>
      <c r="Q6" s="8">
        <v>28.277999999999999</v>
      </c>
      <c r="R6" s="8">
        <v>2.1979000000000002</v>
      </c>
      <c r="S6" s="8">
        <v>2008</v>
      </c>
      <c r="T6" s="8">
        <v>70.818929999999995</v>
      </c>
      <c r="U6" s="8">
        <v>9.0040287160000005</v>
      </c>
      <c r="V6" s="8">
        <v>9.0040286999999997E-2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8"/>
      <c r="AT6" s="8"/>
      <c r="AU6" s="31"/>
      <c r="AV6" s="31"/>
      <c r="AW6" s="31"/>
      <c r="AX6" s="31"/>
      <c r="AY6" s="31"/>
      <c r="AZ6" s="31"/>
      <c r="BA6" s="31"/>
      <c r="BB6" s="31"/>
      <c r="BC6" s="31"/>
    </row>
    <row r="7" spans="1:55">
      <c r="A7" s="9" t="s">
        <v>51</v>
      </c>
      <c r="B7" s="9" t="s">
        <v>52</v>
      </c>
      <c r="C7" s="9"/>
      <c r="D7" s="8">
        <v>14.0593</v>
      </c>
      <c r="E7" s="8">
        <v>6.2442700000000002</v>
      </c>
      <c r="F7" s="8">
        <v>35.209870000000002</v>
      </c>
      <c r="G7" s="8">
        <v>12.6838</v>
      </c>
      <c r="H7" s="31"/>
      <c r="I7" s="31"/>
      <c r="J7" s="8">
        <v>1.3282799999999999</v>
      </c>
      <c r="K7" s="8">
        <v>4.7484200000000003</v>
      </c>
      <c r="L7" s="8">
        <v>12.6838</v>
      </c>
      <c r="M7" s="8">
        <v>5.59795</v>
      </c>
      <c r="N7" s="9"/>
      <c r="O7" s="9"/>
      <c r="P7" s="9"/>
      <c r="Q7" s="8">
        <v>28.282</v>
      </c>
      <c r="R7" s="8">
        <v>3.2542</v>
      </c>
      <c r="S7" s="8">
        <v>2008</v>
      </c>
      <c r="T7" s="8">
        <v>70.828950000000006</v>
      </c>
      <c r="U7" s="8">
        <v>25.890150080000002</v>
      </c>
      <c r="V7" s="8">
        <v>0.25890150099999998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8"/>
      <c r="AT7" s="8"/>
      <c r="AU7" s="31"/>
      <c r="AV7" s="31"/>
      <c r="AW7" s="31"/>
      <c r="AX7" s="31"/>
      <c r="AY7" s="31"/>
      <c r="AZ7" s="31"/>
      <c r="BA7" s="31"/>
      <c r="BB7" s="31"/>
      <c r="BC7" s="31"/>
    </row>
    <row r="8" spans="1:55">
      <c r="A8" s="9" t="s">
        <v>53</v>
      </c>
      <c r="B8" s="9" t="s">
        <v>54</v>
      </c>
      <c r="C8" s="9"/>
      <c r="D8" s="8">
        <v>14.980499999999999</v>
      </c>
      <c r="E8" s="8">
        <v>6.6314099999999998</v>
      </c>
      <c r="F8" s="8">
        <v>37.5169</v>
      </c>
      <c r="G8" s="8">
        <v>13.096500000000001</v>
      </c>
      <c r="H8" s="31"/>
      <c r="I8" s="31"/>
      <c r="J8" s="8">
        <v>1.3521399999999999</v>
      </c>
      <c r="K8" s="8">
        <v>5.3055399999999997</v>
      </c>
      <c r="L8" s="8">
        <v>13.096500000000001</v>
      </c>
      <c r="M8" s="8">
        <v>5.3722799999999999</v>
      </c>
      <c r="N8" s="9"/>
      <c r="O8" s="9"/>
      <c r="P8" s="9"/>
      <c r="Q8" s="8">
        <v>28.283999999999999</v>
      </c>
      <c r="R8" s="8">
        <v>3.6032999999999999</v>
      </c>
      <c r="S8" s="8">
        <v>2008</v>
      </c>
      <c r="T8" s="8">
        <v>70.833960000000005</v>
      </c>
      <c r="U8" s="8">
        <v>36.70549218</v>
      </c>
      <c r="V8" s="8">
        <v>0.36705492200000001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8"/>
      <c r="AT8" s="8"/>
      <c r="AU8" s="31"/>
      <c r="AV8" s="31"/>
      <c r="AW8" s="31"/>
      <c r="AX8" s="31"/>
      <c r="AY8" s="31"/>
      <c r="AZ8" s="31"/>
      <c r="BA8" s="31"/>
      <c r="BB8" s="31"/>
      <c r="BC8" s="31"/>
    </row>
    <row r="9" spans="1:55">
      <c r="A9" s="9"/>
      <c r="B9" s="9"/>
      <c r="C9" s="9"/>
      <c r="D9" s="8">
        <v>15.0082</v>
      </c>
      <c r="E9" s="8">
        <v>7.5000200000000001</v>
      </c>
      <c r="F9" s="8">
        <v>37.586280000000002</v>
      </c>
      <c r="G9" s="8">
        <v>13.129300000000001</v>
      </c>
      <c r="H9" s="31"/>
      <c r="I9" s="31"/>
      <c r="J9" s="8">
        <v>1.4066000000000001</v>
      </c>
      <c r="K9" s="8">
        <v>4.7717000000000001</v>
      </c>
      <c r="L9" s="8">
        <v>13.129300000000001</v>
      </c>
      <c r="M9" s="8">
        <v>5.7440199999999999</v>
      </c>
      <c r="N9" s="9"/>
      <c r="O9" s="9"/>
      <c r="P9" s="9"/>
      <c r="Q9" s="8">
        <v>28.384</v>
      </c>
      <c r="R9" s="8">
        <v>1.8764000000000001</v>
      </c>
      <c r="S9" s="8">
        <v>2008</v>
      </c>
      <c r="T9" s="8">
        <v>71.084400000000002</v>
      </c>
      <c r="U9" s="8">
        <v>6.5286843609999998</v>
      </c>
      <c r="V9" s="8">
        <v>6.5286843999999997E-2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8"/>
      <c r="AT9" s="8"/>
      <c r="AU9" s="31"/>
      <c r="AV9" s="31"/>
      <c r="AW9" s="31"/>
      <c r="AX9" s="31"/>
      <c r="AY9" s="31"/>
      <c r="AZ9" s="31"/>
      <c r="BA9" s="31"/>
      <c r="BB9" s="31"/>
      <c r="BC9" s="31"/>
    </row>
    <row r="10" spans="1:55">
      <c r="A10" s="15" t="s">
        <v>55</v>
      </c>
      <c r="B10" s="9"/>
      <c r="C10" s="9"/>
      <c r="D10" s="8">
        <v>15.7281</v>
      </c>
      <c r="E10" s="8">
        <v>6.7693099999999999</v>
      </c>
      <c r="F10" s="8">
        <v>39.389180000000003</v>
      </c>
      <c r="G10" s="8">
        <v>14.744</v>
      </c>
      <c r="H10" s="31"/>
      <c r="I10" s="31"/>
      <c r="J10" s="8">
        <v>1.42119</v>
      </c>
      <c r="K10" s="8">
        <v>4.78078</v>
      </c>
      <c r="L10" s="8">
        <v>14.744</v>
      </c>
      <c r="M10" s="8">
        <v>5.9383100000000004</v>
      </c>
      <c r="N10" s="9"/>
      <c r="O10" s="9"/>
      <c r="P10" s="9"/>
      <c r="Q10" s="8">
        <v>28.388000000000002</v>
      </c>
      <c r="R10" s="8">
        <v>2.9695</v>
      </c>
      <c r="S10" s="8">
        <v>2008</v>
      </c>
      <c r="T10" s="8">
        <v>71.09442</v>
      </c>
      <c r="U10" s="8">
        <v>19.476178619999999</v>
      </c>
      <c r="V10" s="8">
        <v>0.19476178599999999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8"/>
      <c r="AT10" s="8"/>
      <c r="AU10" s="31"/>
      <c r="AV10" s="31"/>
      <c r="AW10" s="31"/>
      <c r="AX10" s="31"/>
      <c r="AY10" s="31"/>
      <c r="AZ10" s="31"/>
      <c r="BA10" s="31"/>
      <c r="BB10" s="31"/>
      <c r="BC10" s="31"/>
    </row>
    <row r="11" spans="1:55">
      <c r="A11" s="9" t="s">
        <v>56</v>
      </c>
      <c r="B11" s="9" t="s">
        <v>57</v>
      </c>
      <c r="C11" s="9"/>
      <c r="D11" s="8">
        <v>16.609500000000001</v>
      </c>
      <c r="E11" s="8">
        <v>7.4474400000000003</v>
      </c>
      <c r="F11" s="8">
        <v>41.596539999999997</v>
      </c>
      <c r="G11" s="8">
        <v>14.9984</v>
      </c>
      <c r="H11" s="31"/>
      <c r="I11" s="31"/>
      <c r="J11" s="8">
        <v>1.4275100000000001</v>
      </c>
      <c r="K11" s="8">
        <v>5.3708799999999997</v>
      </c>
      <c r="L11" s="8">
        <v>14.9984</v>
      </c>
      <c r="M11" s="8">
        <v>5.5055100000000001</v>
      </c>
      <c r="N11" s="9"/>
      <c r="O11" s="9"/>
      <c r="P11" s="9"/>
      <c r="Q11" s="8">
        <v>28.388999999999999</v>
      </c>
      <c r="R11" s="8">
        <v>3.1072000000000002</v>
      </c>
      <c r="S11" s="8">
        <v>2008</v>
      </c>
      <c r="T11" s="8">
        <v>71.096919999999997</v>
      </c>
      <c r="U11" s="8">
        <v>22.351151300000001</v>
      </c>
      <c r="V11" s="8">
        <v>0.22351151299999999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8"/>
      <c r="AT11" s="8"/>
      <c r="AU11" s="31"/>
      <c r="AV11" s="31"/>
      <c r="AW11" s="31"/>
      <c r="AX11" s="31"/>
      <c r="AY11" s="31"/>
      <c r="AZ11" s="31"/>
      <c r="BA11" s="31"/>
      <c r="BB11" s="31"/>
      <c r="BC11" s="31"/>
    </row>
    <row r="12" spans="1:55">
      <c r="A12" s="9" t="s">
        <v>58</v>
      </c>
      <c r="B12" s="9" t="s">
        <v>59</v>
      </c>
      <c r="C12" s="9"/>
      <c r="D12" s="8">
        <v>17.310500000000001</v>
      </c>
      <c r="E12" s="8">
        <v>6.8199800000000002</v>
      </c>
      <c r="F12" s="8">
        <v>43.352119999999999</v>
      </c>
      <c r="G12" s="8">
        <v>15.143800000000001</v>
      </c>
      <c r="H12" s="31"/>
      <c r="I12" s="31"/>
      <c r="J12" s="8">
        <v>1.44754</v>
      </c>
      <c r="K12" s="8">
        <v>5.0536500000000002</v>
      </c>
      <c r="L12" s="8">
        <v>15.143800000000001</v>
      </c>
      <c r="M12" s="8">
        <v>5.1915899999999997</v>
      </c>
      <c r="N12" s="9"/>
      <c r="O12" s="9"/>
      <c r="P12" s="9"/>
      <c r="Q12" s="8">
        <v>28.917999999999999</v>
      </c>
      <c r="R12" s="8">
        <v>1.9315</v>
      </c>
      <c r="S12" s="8">
        <v>2009</v>
      </c>
      <c r="T12" s="8">
        <v>72.42174</v>
      </c>
      <c r="U12" s="8">
        <v>6.8984705929999999</v>
      </c>
      <c r="V12" s="8">
        <v>6.8984706000000007E-2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8"/>
      <c r="AT12" s="8"/>
      <c r="AU12" s="31"/>
      <c r="AV12" s="31"/>
      <c r="AW12" s="31"/>
      <c r="AX12" s="31"/>
      <c r="AY12" s="31"/>
      <c r="AZ12" s="31"/>
      <c r="BA12" s="31"/>
      <c r="BB12" s="31"/>
      <c r="BC12" s="31"/>
    </row>
    <row r="13" spans="1:55">
      <c r="A13" s="9" t="s">
        <v>60</v>
      </c>
      <c r="B13" s="23" t="s">
        <v>61</v>
      </c>
      <c r="C13" s="9"/>
      <c r="D13" s="9"/>
      <c r="E13" s="9"/>
      <c r="F13" s="9"/>
      <c r="G13" s="9"/>
      <c r="H13" s="31"/>
      <c r="I13" s="31"/>
      <c r="J13" s="8">
        <v>1.47041</v>
      </c>
      <c r="K13" s="8">
        <v>5.3771699999999996</v>
      </c>
      <c r="L13" s="8">
        <v>15.2072</v>
      </c>
      <c r="M13" s="8">
        <v>5.5450299999999997</v>
      </c>
      <c r="N13" s="9"/>
      <c r="O13" s="9"/>
      <c r="P13" s="9"/>
      <c r="Q13" s="8">
        <v>29.134</v>
      </c>
      <c r="R13" s="8">
        <v>2.7673999999999999</v>
      </c>
      <c r="S13" s="8">
        <v>2009</v>
      </c>
      <c r="T13" s="8">
        <v>72.962680000000006</v>
      </c>
      <c r="U13" s="8">
        <v>15.9126289</v>
      </c>
      <c r="V13" s="8">
        <v>0.159126289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8"/>
      <c r="AT13" s="8"/>
      <c r="AU13" s="31"/>
      <c r="AV13" s="31"/>
      <c r="AW13" s="31"/>
      <c r="AX13" s="31"/>
      <c r="AY13" s="31"/>
      <c r="AZ13" s="31"/>
      <c r="BA13" s="31"/>
      <c r="BB13" s="31"/>
      <c r="BC13" s="31"/>
    </row>
    <row r="14" spans="1:55">
      <c r="A14" s="15" t="s">
        <v>62</v>
      </c>
      <c r="B14" s="9"/>
      <c r="C14" s="9"/>
      <c r="D14" s="9"/>
      <c r="E14" s="9"/>
      <c r="F14" s="9"/>
      <c r="G14" s="30"/>
      <c r="H14" s="31"/>
      <c r="I14" s="31"/>
      <c r="J14" s="8">
        <v>1.4729699999999999</v>
      </c>
      <c r="K14" s="8">
        <v>5.5954699999999997</v>
      </c>
      <c r="L14" s="8">
        <v>15.473599999999999</v>
      </c>
      <c r="M14" s="8">
        <v>4.7465599999999997</v>
      </c>
      <c r="N14" s="21"/>
      <c r="O14" s="9"/>
      <c r="P14" s="9"/>
      <c r="Q14" s="8">
        <v>29.244</v>
      </c>
      <c r="R14" s="8">
        <v>3.6215999999999999</v>
      </c>
      <c r="S14" s="8">
        <v>2009</v>
      </c>
      <c r="T14" s="8">
        <v>73.238169999999997</v>
      </c>
      <c r="U14" s="8">
        <v>37.383315570000001</v>
      </c>
      <c r="V14" s="8">
        <v>0.373833156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8"/>
      <c r="AT14" s="8"/>
      <c r="AU14" s="31"/>
      <c r="AV14" s="31"/>
      <c r="AW14" s="31"/>
      <c r="AX14" s="31"/>
      <c r="AY14" s="31"/>
      <c r="AZ14" s="31"/>
      <c r="BA14" s="31"/>
      <c r="BB14" s="31"/>
      <c r="BC14" s="31"/>
    </row>
    <row r="15" spans="1:55">
      <c r="A15" s="9" t="s">
        <v>56</v>
      </c>
      <c r="B15" s="9" t="s">
        <v>63</v>
      </c>
      <c r="C15" s="9"/>
      <c r="D15" s="9" t="s">
        <v>34</v>
      </c>
      <c r="E15" s="4" t="s">
        <v>64</v>
      </c>
      <c r="F15" s="9"/>
      <c r="G15" s="31"/>
      <c r="H15" s="31"/>
      <c r="I15" s="31"/>
      <c r="J15" s="8">
        <v>1.4843</v>
      </c>
      <c r="K15" s="8">
        <v>5.36815</v>
      </c>
      <c r="L15" s="8">
        <v>15.610900000000001</v>
      </c>
      <c r="M15" s="8">
        <v>5.1365299999999996</v>
      </c>
      <c r="N15" s="9"/>
      <c r="O15" s="9"/>
      <c r="P15" s="9"/>
      <c r="Q15" s="8">
        <v>29.346</v>
      </c>
      <c r="R15" s="8">
        <v>2.4550000000000001</v>
      </c>
      <c r="S15" s="8">
        <v>2009</v>
      </c>
      <c r="T15" s="8">
        <v>73.493610000000004</v>
      </c>
      <c r="U15" s="8">
        <v>11.64346939</v>
      </c>
      <c r="V15" s="8">
        <v>0.11643469400000001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8"/>
      <c r="AT15" s="8"/>
      <c r="AU15" s="31"/>
      <c r="AV15" s="31"/>
      <c r="AW15" s="31"/>
      <c r="AX15" s="31"/>
      <c r="AY15" s="31"/>
      <c r="AZ15" s="31"/>
      <c r="BA15" s="31"/>
      <c r="BB15" s="31"/>
      <c r="BC15" s="31"/>
    </row>
    <row r="16" spans="1:55">
      <c r="A16" s="9" t="s">
        <v>58</v>
      </c>
      <c r="B16" s="9" t="s">
        <v>65</v>
      </c>
      <c r="C16" s="9"/>
      <c r="D16" s="9"/>
      <c r="E16" s="9"/>
      <c r="F16" s="9"/>
      <c r="G16" s="31"/>
      <c r="H16" s="31"/>
      <c r="I16" s="31"/>
      <c r="J16" s="8">
        <v>1.4949399999999999</v>
      </c>
      <c r="K16" s="8">
        <v>5.1303599999999996</v>
      </c>
      <c r="L16" s="8">
        <v>15.7636</v>
      </c>
      <c r="M16" s="8">
        <v>5.0572400000000002</v>
      </c>
      <c r="N16" s="9"/>
      <c r="O16" s="9"/>
      <c r="P16" s="9"/>
      <c r="Q16" s="8">
        <v>29.352</v>
      </c>
      <c r="R16" s="8">
        <v>3.9706999999999999</v>
      </c>
      <c r="S16" s="8">
        <v>2009</v>
      </c>
      <c r="T16" s="8">
        <v>73.50864</v>
      </c>
      <c r="U16" s="8">
        <v>52.999808530000003</v>
      </c>
      <c r="V16" s="8">
        <v>0.52999808500000001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8"/>
      <c r="AT16" s="8"/>
      <c r="AU16" s="31"/>
      <c r="AV16" s="31"/>
      <c r="AW16" s="31"/>
      <c r="AX16" s="31"/>
      <c r="AY16" s="31"/>
      <c r="AZ16" s="31"/>
      <c r="BA16" s="31"/>
      <c r="BB16" s="31"/>
      <c r="BC16" s="31"/>
    </row>
    <row r="17" spans="1:55">
      <c r="A17" s="9" t="s">
        <v>60</v>
      </c>
      <c r="B17" s="9" t="s">
        <v>66</v>
      </c>
      <c r="C17" s="9"/>
      <c r="D17" s="8">
        <v>11.09</v>
      </c>
      <c r="E17" s="8">
        <v>309613.57919999998</v>
      </c>
      <c r="F17" s="9"/>
      <c r="G17" s="31"/>
      <c r="H17" s="31"/>
      <c r="I17" s="31"/>
      <c r="J17" s="8">
        <v>1.49962</v>
      </c>
      <c r="K17" s="8">
        <v>5.1912399999999996</v>
      </c>
      <c r="L17" s="8">
        <v>16.716200000000001</v>
      </c>
      <c r="M17" s="8">
        <v>5.3005800000000001</v>
      </c>
      <c r="N17" s="9"/>
      <c r="O17" s="9"/>
      <c r="P17" s="9"/>
      <c r="Q17" s="8">
        <v>29.454000000000001</v>
      </c>
      <c r="R17" s="8">
        <v>2.7214</v>
      </c>
      <c r="S17" s="8">
        <v>2009</v>
      </c>
      <c r="T17" s="8">
        <v>73.764089999999996</v>
      </c>
      <c r="U17" s="8">
        <v>15.19730081</v>
      </c>
      <c r="V17" s="8">
        <v>0.15197300799999999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8"/>
      <c r="AT17" s="8"/>
      <c r="AU17" s="31"/>
      <c r="AV17" s="31"/>
      <c r="AW17" s="31"/>
      <c r="AX17" s="31"/>
      <c r="AY17" s="31"/>
      <c r="AZ17" s="31"/>
      <c r="BA17" s="31"/>
      <c r="BB17" s="31"/>
      <c r="BC17" s="31"/>
    </row>
    <row r="18" spans="1:55">
      <c r="A18" s="15" t="s">
        <v>67</v>
      </c>
      <c r="B18" s="9"/>
      <c r="C18" s="9"/>
      <c r="D18" s="8">
        <v>11.6591</v>
      </c>
      <c r="E18" s="8">
        <v>83059.631500000003</v>
      </c>
      <c r="F18" s="9"/>
      <c r="G18" s="31"/>
      <c r="H18" s="31"/>
      <c r="I18" s="31"/>
      <c r="J18" s="8">
        <v>1.5908800000000001</v>
      </c>
      <c r="K18" s="8">
        <v>5.3679600000000001</v>
      </c>
      <c r="L18" s="8">
        <v>16.8597</v>
      </c>
      <c r="M18" s="8">
        <v>4.5874899999999998</v>
      </c>
      <c r="N18" s="9"/>
      <c r="O18" s="9"/>
      <c r="P18" s="9"/>
      <c r="Q18" s="8">
        <v>29.456</v>
      </c>
      <c r="R18" s="8">
        <v>3.1806999999999999</v>
      </c>
      <c r="S18" s="8">
        <v>2009</v>
      </c>
      <c r="T18" s="8">
        <v>73.769099999999995</v>
      </c>
      <c r="U18" s="8">
        <v>24.055657579999998</v>
      </c>
      <c r="V18" s="8">
        <v>0.24055657599999999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8"/>
      <c r="AT18" s="8"/>
      <c r="AU18" s="9"/>
      <c r="AV18" s="9"/>
      <c r="AW18" s="9"/>
      <c r="AX18" s="9"/>
      <c r="AY18" s="9"/>
      <c r="AZ18" s="9"/>
      <c r="BA18" s="9"/>
      <c r="BB18" s="9"/>
      <c r="BC18" s="9"/>
    </row>
    <row r="19" spans="1:55">
      <c r="A19" s="9" t="s">
        <v>56</v>
      </c>
      <c r="B19" s="9" t="s">
        <v>68</v>
      </c>
      <c r="C19" s="9"/>
      <c r="D19" s="8">
        <v>13.730499999999999</v>
      </c>
      <c r="E19" s="8">
        <v>2174703.2319999998</v>
      </c>
      <c r="F19" s="9"/>
      <c r="G19" s="31"/>
      <c r="H19" s="31"/>
      <c r="I19" s="31"/>
      <c r="J19" s="8">
        <v>1.59348</v>
      </c>
      <c r="K19" s="8">
        <v>5.49885</v>
      </c>
      <c r="L19" s="8">
        <v>17.697900000000001</v>
      </c>
      <c r="M19" s="8">
        <v>4.2031799999999997</v>
      </c>
      <c r="N19" s="9"/>
      <c r="O19" s="9"/>
      <c r="P19" s="9"/>
      <c r="Q19" s="8">
        <v>29.457999999999998</v>
      </c>
      <c r="R19" s="8">
        <v>3.8144999999999998</v>
      </c>
      <c r="S19" s="8">
        <v>2009</v>
      </c>
      <c r="T19" s="8">
        <v>73.774100000000004</v>
      </c>
      <c r="U19" s="8">
        <v>45.336139520000003</v>
      </c>
      <c r="V19" s="8">
        <v>0.453361395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8"/>
      <c r="AT19" s="8"/>
      <c r="AU19" s="9"/>
      <c r="AV19" s="9"/>
      <c r="AW19" s="9"/>
      <c r="AX19" s="9"/>
      <c r="AY19" s="9"/>
      <c r="AZ19" s="9"/>
      <c r="BA19" s="9"/>
      <c r="BB19" s="9"/>
      <c r="BC19" s="9"/>
    </row>
    <row r="20" spans="1:55">
      <c r="A20" s="9" t="s">
        <v>58</v>
      </c>
      <c r="B20" s="9" t="s">
        <v>69</v>
      </c>
      <c r="C20" s="9"/>
      <c r="D20" s="8">
        <v>14.0593</v>
      </c>
      <c r="E20" s="8">
        <v>1754971.2250000001</v>
      </c>
      <c r="F20" s="9"/>
      <c r="G20" s="31"/>
      <c r="H20" s="31"/>
      <c r="I20" s="31"/>
      <c r="J20" s="8">
        <v>1.5971599999999999</v>
      </c>
      <c r="K20" s="8">
        <v>5.7414399999999999</v>
      </c>
      <c r="L20" s="8">
        <v>17.814499999999999</v>
      </c>
      <c r="M20" s="8">
        <v>4.7668499999999998</v>
      </c>
      <c r="N20" s="9"/>
      <c r="O20" s="9"/>
      <c r="P20" s="9"/>
      <c r="Q20" s="8">
        <v>29.457999999999998</v>
      </c>
      <c r="R20" s="8">
        <v>3.8879999999999999</v>
      </c>
      <c r="S20" s="8">
        <v>2009</v>
      </c>
      <c r="T20" s="8">
        <v>73.774100000000004</v>
      </c>
      <c r="U20" s="8">
        <v>48.793488689999997</v>
      </c>
      <c r="V20" s="8">
        <v>0.48793488699999998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</row>
    <row r="21" spans="1:55">
      <c r="A21" s="9" t="s">
        <v>60</v>
      </c>
      <c r="B21" s="9" t="s">
        <v>66</v>
      </c>
      <c r="C21" s="9"/>
      <c r="D21" s="8">
        <v>14.980499999999999</v>
      </c>
      <c r="E21" s="8">
        <v>4279667.2170000002</v>
      </c>
      <c r="F21" s="9"/>
      <c r="G21" s="31"/>
      <c r="H21" s="31"/>
      <c r="I21" s="31"/>
      <c r="J21" s="8">
        <v>1.7507600000000001</v>
      </c>
      <c r="K21" s="8">
        <v>5.92544</v>
      </c>
      <c r="L21" s="8">
        <v>18.129300000000001</v>
      </c>
      <c r="M21" s="8">
        <v>4.7789000000000001</v>
      </c>
      <c r="N21" s="9"/>
      <c r="O21" s="9"/>
      <c r="P21" s="9"/>
      <c r="Q21" s="8">
        <v>29.558</v>
      </c>
      <c r="R21" s="8">
        <v>1.9407000000000001</v>
      </c>
      <c r="S21" s="8">
        <v>2009</v>
      </c>
      <c r="T21" s="8">
        <v>74.024540000000002</v>
      </c>
      <c r="U21" s="8">
        <v>6.9622227219999999</v>
      </c>
      <c r="V21" s="8">
        <v>6.9622226999999995E-2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</row>
    <row r="22" spans="1:55">
      <c r="A22" s="15" t="s">
        <v>70</v>
      </c>
      <c r="B22" s="9"/>
      <c r="C22" s="9"/>
      <c r="D22" s="8">
        <v>15.0082</v>
      </c>
      <c r="E22" s="8">
        <v>31624232.920000002</v>
      </c>
      <c r="F22" s="9"/>
      <c r="G22" s="31"/>
      <c r="H22" s="31"/>
      <c r="I22" s="31"/>
      <c r="J22" s="9"/>
      <c r="K22" s="9"/>
      <c r="L22" s="9"/>
      <c r="M22" s="9"/>
      <c r="N22" s="9"/>
      <c r="O22" s="9"/>
      <c r="P22" s="9"/>
      <c r="Q22" s="8">
        <v>50.360999999999997</v>
      </c>
      <c r="R22" s="8">
        <v>1.0402</v>
      </c>
      <c r="S22" s="8">
        <v>2007</v>
      </c>
      <c r="T22" s="8">
        <v>126.1232</v>
      </c>
      <c r="U22" s="8">
        <v>2.829477732</v>
      </c>
      <c r="V22" s="8">
        <v>2.8294777E-2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32"/>
      <c r="AI22" s="31"/>
      <c r="AJ22" s="31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</row>
    <row r="23" spans="1:55">
      <c r="A23" s="9" t="s">
        <v>56</v>
      </c>
      <c r="B23" s="9" t="s">
        <v>71</v>
      </c>
      <c r="C23" s="9"/>
      <c r="D23" s="8">
        <v>15.7281</v>
      </c>
      <c r="E23" s="8">
        <v>5879088.5290000001</v>
      </c>
      <c r="F23" s="9"/>
      <c r="G23" s="31"/>
      <c r="H23" s="31"/>
      <c r="I23" s="31"/>
      <c r="J23" s="20" t="s">
        <v>72</v>
      </c>
      <c r="K23" s="20" t="s">
        <v>73</v>
      </c>
      <c r="L23" s="20" t="s">
        <v>40</v>
      </c>
      <c r="M23" s="20" t="s">
        <v>73</v>
      </c>
      <c r="N23" s="9"/>
      <c r="O23" s="9"/>
      <c r="P23" s="9"/>
      <c r="Q23" s="8">
        <v>50.462000000000003</v>
      </c>
      <c r="R23" s="8">
        <v>-0.3377</v>
      </c>
      <c r="S23" s="8">
        <v>2007</v>
      </c>
      <c r="T23" s="8">
        <v>126.3762</v>
      </c>
      <c r="U23" s="8">
        <v>0.71343425800000004</v>
      </c>
      <c r="V23" s="8">
        <v>7.1343429999999996E-3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</row>
    <row r="24" spans="1:55">
      <c r="A24" s="9" t="s">
        <v>58</v>
      </c>
      <c r="B24" s="9" t="s">
        <v>74</v>
      </c>
      <c r="C24" s="9"/>
      <c r="D24" s="8">
        <v>16.609500000000001</v>
      </c>
      <c r="E24" s="8">
        <v>28018185.09</v>
      </c>
      <c r="F24" s="9"/>
      <c r="G24" s="31"/>
      <c r="H24" s="31"/>
      <c r="I24" s="31"/>
      <c r="J24" s="8">
        <v>20.933410980000001</v>
      </c>
      <c r="K24" s="8">
        <v>38935.880469999996</v>
      </c>
      <c r="L24" s="8">
        <v>6.4021999999999997</v>
      </c>
      <c r="M24" s="8">
        <v>235629.68359999999</v>
      </c>
      <c r="N24" s="9"/>
      <c r="O24" s="9"/>
      <c r="P24" s="9"/>
      <c r="Q24" s="8">
        <v>50.466000000000001</v>
      </c>
      <c r="R24" s="8">
        <v>0.80130000000000001</v>
      </c>
      <c r="S24" s="8">
        <v>2007</v>
      </c>
      <c r="T24" s="8">
        <v>126.3862</v>
      </c>
      <c r="U24" s="8">
        <v>2.2282508769999998</v>
      </c>
      <c r="V24" s="8">
        <v>2.2282508999999999E-2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</row>
    <row r="25" spans="1:55">
      <c r="A25" s="9" t="s">
        <v>60</v>
      </c>
      <c r="B25" s="9" t="s">
        <v>75</v>
      </c>
      <c r="C25" s="9"/>
      <c r="D25" s="8">
        <v>17.310500000000001</v>
      </c>
      <c r="E25" s="8">
        <v>6606630.227</v>
      </c>
      <c r="F25" s="9"/>
      <c r="G25" s="31"/>
      <c r="H25" s="31"/>
      <c r="I25" s="31"/>
      <c r="J25" s="8">
        <v>21.025677559999998</v>
      </c>
      <c r="K25" s="8">
        <v>349116.1986</v>
      </c>
      <c r="L25" s="8">
        <v>12.1661</v>
      </c>
      <c r="M25" s="8">
        <v>232594.79939999999</v>
      </c>
      <c r="N25" s="9"/>
      <c r="O25" s="9"/>
      <c r="P25" s="9"/>
      <c r="Q25" s="8">
        <v>50.469000000000001</v>
      </c>
      <c r="R25" s="8">
        <v>1.6189</v>
      </c>
      <c r="S25" s="8">
        <v>2007</v>
      </c>
      <c r="T25" s="8">
        <v>126.3937</v>
      </c>
      <c r="U25" s="8">
        <v>5.0466877930000003</v>
      </c>
      <c r="V25" s="8">
        <v>5.0466878E-2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</row>
    <row r="26" spans="1:55">
      <c r="A26" s="9"/>
      <c r="B26" s="9"/>
      <c r="C26" s="9"/>
      <c r="D26" s="9"/>
      <c r="E26" s="9"/>
      <c r="F26" s="9"/>
      <c r="G26" s="9"/>
      <c r="H26" s="9"/>
      <c r="I26" s="9"/>
      <c r="J26" s="8">
        <v>21.278450530000001</v>
      </c>
      <c r="K26" s="8">
        <v>16472.897649999999</v>
      </c>
      <c r="L26" s="8">
        <v>12.4208</v>
      </c>
      <c r="M26" s="8">
        <v>240840.76610000001</v>
      </c>
      <c r="N26" s="9"/>
      <c r="O26" s="9"/>
      <c r="P26" s="9"/>
      <c r="Q26" s="8">
        <v>50.470999999999997</v>
      </c>
      <c r="R26" s="8">
        <v>2.0781000000000001</v>
      </c>
      <c r="S26" s="8">
        <v>2007</v>
      </c>
      <c r="T26" s="8">
        <v>126.39870000000001</v>
      </c>
      <c r="U26" s="8">
        <v>7.9875536279999997</v>
      </c>
      <c r="V26" s="8">
        <v>7.9875535999999997E-2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</row>
    <row r="27" spans="1:55">
      <c r="A27" s="9"/>
      <c r="B27" s="9" t="s">
        <v>76</v>
      </c>
      <c r="C27" s="9"/>
      <c r="D27" s="9"/>
      <c r="E27" s="9"/>
      <c r="F27" s="9"/>
      <c r="G27" s="9"/>
      <c r="H27" s="9"/>
      <c r="I27" s="9"/>
      <c r="J27" s="8">
        <v>21.295115500000001</v>
      </c>
      <c r="K27" s="8">
        <v>56029.919690000002</v>
      </c>
      <c r="L27" s="8">
        <v>12.6838</v>
      </c>
      <c r="M27" s="8">
        <v>396232.41369999998</v>
      </c>
      <c r="N27" s="9"/>
      <c r="O27" s="9"/>
      <c r="P27" s="9"/>
      <c r="Q27" s="8">
        <v>50.473999999999997</v>
      </c>
      <c r="R27" s="8">
        <v>2.7210999999999999</v>
      </c>
      <c r="S27" s="8">
        <v>2007</v>
      </c>
      <c r="T27" s="8">
        <v>126.4062</v>
      </c>
      <c r="U27" s="8">
        <v>15.192742770000001</v>
      </c>
      <c r="V27" s="8">
        <v>0.151927428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</row>
    <row r="28" spans="1:55">
      <c r="A28" s="9"/>
      <c r="B28" s="9" t="s">
        <v>77</v>
      </c>
      <c r="C28" s="9"/>
      <c r="D28" s="9"/>
      <c r="E28" s="9"/>
      <c r="F28" s="9"/>
      <c r="G28" s="9"/>
      <c r="H28" s="9"/>
      <c r="I28" s="9"/>
      <c r="J28" s="8">
        <v>22.49779732</v>
      </c>
      <c r="K28" s="8">
        <v>202087.75529999999</v>
      </c>
      <c r="L28" s="8">
        <v>13.096500000000001</v>
      </c>
      <c r="M28" s="8">
        <v>235656.81299999999</v>
      </c>
      <c r="N28" s="9"/>
      <c r="O28" s="9"/>
      <c r="P28" s="9"/>
      <c r="Q28" s="8">
        <v>50.680999999999997</v>
      </c>
      <c r="R28" s="8">
        <v>1.1871</v>
      </c>
      <c r="S28" s="8">
        <v>2007</v>
      </c>
      <c r="T28" s="8">
        <v>126.9246</v>
      </c>
      <c r="U28" s="8">
        <v>3.2771590910000001</v>
      </c>
      <c r="V28" s="8">
        <v>3.2771591000000003E-2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</row>
    <row r="29" spans="1:55">
      <c r="A29" s="9"/>
      <c r="B29" s="9" t="s">
        <v>78</v>
      </c>
      <c r="C29" s="9"/>
      <c r="D29" s="9"/>
      <c r="E29" s="9"/>
      <c r="F29" s="9"/>
      <c r="G29" s="9"/>
      <c r="H29" s="9"/>
      <c r="I29" s="9"/>
      <c r="J29" s="8">
        <v>25.503512600000001</v>
      </c>
      <c r="K29" s="8">
        <v>59115.313900000001</v>
      </c>
      <c r="L29" s="8">
        <v>13.129300000000001</v>
      </c>
      <c r="M29" s="8">
        <v>554651.255</v>
      </c>
      <c r="N29" s="9"/>
      <c r="O29" s="9"/>
      <c r="P29" s="9"/>
      <c r="Q29" s="8">
        <v>50.682000000000002</v>
      </c>
      <c r="R29" s="8">
        <v>1.4535</v>
      </c>
      <c r="S29" s="8">
        <v>2007</v>
      </c>
      <c r="T29" s="8">
        <v>126.9271</v>
      </c>
      <c r="U29" s="8">
        <v>4.2774168809999997</v>
      </c>
      <c r="V29" s="8">
        <v>4.2774169000000001E-2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</row>
    <row r="30" spans="1:55">
      <c r="A30" s="21"/>
      <c r="B30" s="9" t="s">
        <v>79</v>
      </c>
      <c r="C30" s="9"/>
      <c r="D30" s="9"/>
      <c r="E30" s="9"/>
      <c r="F30" s="9"/>
      <c r="G30" s="9"/>
      <c r="H30" s="9"/>
      <c r="I30" s="9"/>
      <c r="J30" s="8">
        <v>26.3748501</v>
      </c>
      <c r="K30" s="8">
        <v>60364.276539999999</v>
      </c>
      <c r="L30" s="8">
        <v>14.744</v>
      </c>
      <c r="M30" s="8">
        <v>867580.93530000001</v>
      </c>
      <c r="N30" s="9"/>
      <c r="O30" s="9"/>
      <c r="P30" s="9"/>
      <c r="Q30" s="8">
        <v>57.508000000000003</v>
      </c>
      <c r="R30" s="8">
        <v>0.70940000000000003</v>
      </c>
      <c r="S30" s="8">
        <v>2010</v>
      </c>
      <c r="T30" s="8">
        <v>144.02199999999999</v>
      </c>
      <c r="U30" s="8">
        <v>2.0326217180000001</v>
      </c>
      <c r="V30" s="8">
        <v>2.0326217000000001E-2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</row>
    <row r="31" spans="1:55">
      <c r="A31" s="9"/>
      <c r="B31" s="9"/>
      <c r="C31" s="9"/>
      <c r="D31" s="9"/>
      <c r="E31" s="9"/>
      <c r="F31" s="9"/>
      <c r="G31" s="9"/>
      <c r="H31" s="9"/>
      <c r="I31" s="9"/>
      <c r="J31" s="8">
        <v>26.761472130000001</v>
      </c>
      <c r="K31" s="8">
        <v>234898.3683</v>
      </c>
      <c r="L31" s="8">
        <v>14.9984</v>
      </c>
      <c r="M31" s="8">
        <v>320265.38380000001</v>
      </c>
      <c r="N31" s="9"/>
      <c r="O31" s="9"/>
      <c r="P31" s="9"/>
      <c r="Q31" s="8">
        <v>57.51</v>
      </c>
      <c r="R31" s="8">
        <v>1.1318999999999999</v>
      </c>
      <c r="S31" s="8">
        <v>2010</v>
      </c>
      <c r="T31" s="8">
        <v>144.02699999999999</v>
      </c>
      <c r="U31" s="8">
        <v>3.101179862</v>
      </c>
      <c r="V31" s="8">
        <v>3.1011799E-2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</row>
    <row r="32" spans="1:55">
      <c r="A32" s="9"/>
      <c r="B32" s="9"/>
      <c r="C32" s="9"/>
      <c r="D32" s="9"/>
      <c r="E32" s="9"/>
      <c r="F32" s="9"/>
      <c r="G32" s="9"/>
      <c r="H32" s="9"/>
      <c r="I32" s="9"/>
      <c r="J32" s="8">
        <v>28.024637259999999</v>
      </c>
      <c r="K32" s="8">
        <v>113148.8124</v>
      </c>
      <c r="L32" s="8">
        <v>15.143800000000001</v>
      </c>
      <c r="M32" s="8">
        <v>155449.74</v>
      </c>
      <c r="N32" s="9"/>
      <c r="O32" s="9"/>
      <c r="P32" s="9"/>
      <c r="Q32" s="8">
        <v>57.512</v>
      </c>
      <c r="R32" s="8">
        <v>1.8117000000000001</v>
      </c>
      <c r="S32" s="8">
        <v>2010</v>
      </c>
      <c r="T32" s="8">
        <v>144.03210000000001</v>
      </c>
      <c r="U32" s="8">
        <v>6.1196943670000001</v>
      </c>
      <c r="V32" s="8">
        <v>6.1196944000000003E-2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55">
      <c r="A33" s="9"/>
      <c r="B33" s="9"/>
      <c r="C33" s="9"/>
      <c r="D33" s="9"/>
      <c r="E33" s="9"/>
      <c r="F33" s="9"/>
      <c r="G33" s="9"/>
      <c r="H33" s="9"/>
      <c r="I33" s="9"/>
      <c r="J33" s="8">
        <v>29.5399666</v>
      </c>
      <c r="K33" s="8">
        <v>238325.21859999999</v>
      </c>
      <c r="L33" s="8">
        <v>15.2072</v>
      </c>
      <c r="M33" s="8">
        <v>350776.10389999999</v>
      </c>
      <c r="N33" s="9"/>
      <c r="O33" s="9"/>
      <c r="P33" s="9"/>
      <c r="Q33" s="8">
        <v>57.512999999999998</v>
      </c>
      <c r="R33" s="8">
        <v>2.0228999999999999</v>
      </c>
      <c r="S33" s="8">
        <v>2010</v>
      </c>
      <c r="T33" s="8">
        <v>144.03460000000001</v>
      </c>
      <c r="U33" s="8">
        <v>7.5586322690000003</v>
      </c>
      <c r="V33" s="8">
        <v>7.5586322999999997E-2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</row>
    <row r="34" spans="1:55">
      <c r="A34" s="9"/>
      <c r="B34" s="9"/>
      <c r="C34" s="9"/>
      <c r="D34" s="9"/>
      <c r="E34" s="9"/>
      <c r="F34" s="9"/>
      <c r="G34" s="9"/>
      <c r="H34" s="9"/>
      <c r="I34" s="9"/>
      <c r="J34" s="8">
        <v>29.71460763</v>
      </c>
      <c r="K34" s="8">
        <v>393976.21179999999</v>
      </c>
      <c r="L34" s="8">
        <v>15.473599999999999</v>
      </c>
      <c r="M34" s="8">
        <v>55790.467420000001</v>
      </c>
      <c r="N34" s="9"/>
      <c r="O34" s="9"/>
      <c r="P34" s="9"/>
      <c r="Q34" s="8">
        <v>57.61</v>
      </c>
      <c r="R34" s="8">
        <v>-0.67759999999999998</v>
      </c>
      <c r="S34" s="8">
        <v>2010</v>
      </c>
      <c r="T34" s="8">
        <v>144.2775</v>
      </c>
      <c r="U34" s="8">
        <v>0.50787001300000001</v>
      </c>
      <c r="V34" s="8">
        <v>5.0787000000000002E-3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</row>
    <row r="35" spans="1:55">
      <c r="A35" s="9"/>
      <c r="B35" s="9"/>
      <c r="C35" s="9"/>
      <c r="D35" s="9"/>
      <c r="E35" s="9"/>
      <c r="F35" s="9"/>
      <c r="G35" s="9"/>
      <c r="H35" s="9"/>
      <c r="I35" s="9"/>
      <c r="J35" s="8">
        <v>30.500011279999999</v>
      </c>
      <c r="K35" s="8">
        <v>233426.4149</v>
      </c>
      <c r="L35" s="8">
        <v>15.610900000000001</v>
      </c>
      <c r="M35" s="8">
        <v>136939.89799999999</v>
      </c>
      <c r="N35" s="9"/>
      <c r="O35" s="9"/>
      <c r="P35" s="9"/>
      <c r="Q35" s="8">
        <v>57.615000000000002</v>
      </c>
      <c r="R35" s="8">
        <v>0.79210000000000003</v>
      </c>
      <c r="S35" s="8">
        <v>2010</v>
      </c>
      <c r="T35" s="8">
        <v>144.29</v>
      </c>
      <c r="U35" s="8">
        <v>2.2078470860000001</v>
      </c>
      <c r="V35" s="8">
        <v>2.2078470999999999E-2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</row>
    <row r="36" spans="1:55">
      <c r="A36" s="9"/>
      <c r="B36" s="9"/>
      <c r="C36" s="9"/>
      <c r="D36" s="9"/>
      <c r="E36" s="9"/>
      <c r="F36" s="9"/>
      <c r="G36" s="9"/>
      <c r="H36" s="9"/>
      <c r="I36" s="9"/>
      <c r="J36" s="8">
        <v>31.256475129999998</v>
      </c>
      <c r="K36" s="8">
        <v>135008.15429999999</v>
      </c>
      <c r="L36" s="8">
        <v>15.7636</v>
      </c>
      <c r="M36" s="8">
        <v>114088.00870000001</v>
      </c>
      <c r="N36" s="9"/>
      <c r="O36" s="9"/>
      <c r="P36" s="9"/>
      <c r="Q36" s="8">
        <v>57.618000000000002</v>
      </c>
      <c r="R36" s="8">
        <v>1.5545</v>
      </c>
      <c r="S36" s="8">
        <v>2010</v>
      </c>
      <c r="T36" s="8">
        <v>144.29750000000001</v>
      </c>
      <c r="U36" s="8">
        <v>4.7319568289999996</v>
      </c>
      <c r="V36" s="8">
        <v>4.7319567999999999E-2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</row>
    <row r="37" spans="1:55">
      <c r="A37" s="9"/>
      <c r="B37" s="9"/>
      <c r="C37" s="9"/>
      <c r="D37" s="9"/>
      <c r="E37" s="9"/>
      <c r="F37" s="9"/>
      <c r="G37" s="9"/>
      <c r="H37" s="9"/>
      <c r="I37" s="9"/>
      <c r="J37" s="8">
        <v>31.595119329999999</v>
      </c>
      <c r="K37" s="8">
        <v>155324.5128</v>
      </c>
      <c r="L37" s="8">
        <v>16.716200000000001</v>
      </c>
      <c r="M37" s="8">
        <v>199792.87669999999</v>
      </c>
      <c r="N37" s="9"/>
      <c r="O37" s="9"/>
      <c r="P37" s="9"/>
      <c r="Q37" s="8">
        <v>57.621000000000002</v>
      </c>
      <c r="R37" s="8">
        <v>2.3443999999999998</v>
      </c>
      <c r="S37" s="8">
        <v>2010</v>
      </c>
      <c r="T37" s="8">
        <v>144.30500000000001</v>
      </c>
      <c r="U37" s="8">
        <v>10.42448038</v>
      </c>
      <c r="V37" s="8">
        <v>0.104244804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</row>
    <row r="38" spans="1:55">
      <c r="A38" s="9"/>
      <c r="B38" s="9"/>
      <c r="C38" s="9"/>
      <c r="D38" s="9"/>
      <c r="E38" s="9"/>
      <c r="F38" s="9"/>
      <c r="G38" s="9"/>
      <c r="H38" s="9"/>
      <c r="I38" s="9"/>
      <c r="J38" s="8">
        <v>38.983425660000002</v>
      </c>
      <c r="K38" s="8">
        <v>233324.31529999999</v>
      </c>
      <c r="L38" s="8">
        <v>16.8597</v>
      </c>
      <c r="M38" s="8">
        <v>38680.314810000003</v>
      </c>
      <c r="N38" s="9"/>
      <c r="O38" s="9"/>
      <c r="P38" s="9"/>
      <c r="Q38" s="8">
        <v>57.725999999999999</v>
      </c>
      <c r="R38" s="8">
        <v>1.9494</v>
      </c>
      <c r="S38" s="8">
        <v>2010</v>
      </c>
      <c r="T38" s="8">
        <v>144.56800000000001</v>
      </c>
      <c r="U38" s="8">
        <v>7.0230519749999996</v>
      </c>
      <c r="V38" s="8">
        <v>7.0230520000000005E-2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</row>
    <row r="39" spans="1:55">
      <c r="A39" s="9"/>
      <c r="B39" s="9"/>
      <c r="C39" s="9"/>
      <c r="D39" s="9"/>
      <c r="E39" s="9"/>
      <c r="F39" s="9"/>
      <c r="G39" s="9"/>
      <c r="H39" s="9"/>
      <c r="I39" s="9"/>
      <c r="J39" s="8">
        <v>39.217508559999999</v>
      </c>
      <c r="K39" s="8">
        <v>315391.51120000001</v>
      </c>
      <c r="L39" s="8">
        <v>17.697900000000001</v>
      </c>
      <c r="M39" s="8">
        <v>15965.407209999999</v>
      </c>
      <c r="N39" s="9"/>
      <c r="O39" s="9"/>
      <c r="P39" s="9"/>
      <c r="Q39" s="8">
        <v>96.768000000000001</v>
      </c>
      <c r="R39" s="8">
        <v>-0.64149999999999996</v>
      </c>
      <c r="S39" s="8">
        <v>2011</v>
      </c>
      <c r="T39" s="8">
        <v>242.3441</v>
      </c>
      <c r="U39" s="8">
        <v>0.52653709900000001</v>
      </c>
      <c r="V39" s="8">
        <v>5.2653709999999996E-3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</row>
    <row r="40" spans="1:55">
      <c r="A40" s="9"/>
      <c r="B40" s="9"/>
      <c r="C40" s="9"/>
      <c r="D40" s="9"/>
      <c r="E40" s="9"/>
      <c r="F40" s="9"/>
      <c r="G40" s="9"/>
      <c r="H40" s="9"/>
      <c r="I40" s="9"/>
      <c r="J40" s="8">
        <v>39.551230529999998</v>
      </c>
      <c r="K40" s="8">
        <v>551366.02309999999</v>
      </c>
      <c r="L40" s="8">
        <v>17.814499999999999</v>
      </c>
      <c r="M40" s="8">
        <v>58458.813970000003</v>
      </c>
      <c r="N40" s="9"/>
      <c r="O40" s="9"/>
      <c r="P40" s="9"/>
      <c r="Q40" s="8">
        <v>96.771000000000001</v>
      </c>
      <c r="R40" s="8">
        <v>0.1852</v>
      </c>
      <c r="S40" s="8">
        <v>2011</v>
      </c>
      <c r="T40" s="8">
        <v>242.35159999999999</v>
      </c>
      <c r="U40" s="8">
        <v>1.2034359990000001</v>
      </c>
      <c r="V40" s="8">
        <v>1.2034359999999999E-2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</row>
    <row r="41" spans="1:55">
      <c r="A41" s="9"/>
      <c r="B41" s="9"/>
      <c r="C41" s="9"/>
      <c r="D41" s="9"/>
      <c r="E41" s="9"/>
      <c r="F41" s="9"/>
      <c r="G41" s="9"/>
      <c r="H41" s="9"/>
      <c r="I41" s="9"/>
      <c r="J41" s="8">
        <v>56.332626419999997</v>
      </c>
      <c r="K41" s="8">
        <v>842248.02249999996</v>
      </c>
      <c r="L41" s="8">
        <v>18.129300000000001</v>
      </c>
      <c r="M41" s="8">
        <v>60103.532809999997</v>
      </c>
      <c r="N41" s="9"/>
      <c r="O41" s="9"/>
      <c r="P41" s="9"/>
      <c r="Q41" s="8">
        <v>96.774000000000001</v>
      </c>
      <c r="R41" s="8">
        <v>0.97519999999999996</v>
      </c>
      <c r="S41" s="8">
        <v>2011</v>
      </c>
      <c r="T41" s="8">
        <v>242.35910000000001</v>
      </c>
      <c r="U41" s="8">
        <v>2.6514293900000001</v>
      </c>
      <c r="V41" s="8">
        <v>2.6514294000000001E-2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</row>
    <row r="42" spans="1:55">
      <c r="A42" s="9"/>
      <c r="B42" s="9"/>
      <c r="C42" s="9"/>
      <c r="D42" s="9"/>
      <c r="E42" s="9"/>
      <c r="F42" s="9"/>
      <c r="G42" s="9"/>
      <c r="H42" s="9"/>
      <c r="I42" s="9"/>
      <c r="J42" s="30"/>
      <c r="K42" s="31"/>
      <c r="L42" s="31"/>
      <c r="M42" s="31"/>
      <c r="N42" s="31"/>
      <c r="O42" s="9"/>
      <c r="P42" s="9"/>
      <c r="Q42" s="8">
        <v>96.775000000000006</v>
      </c>
      <c r="R42" s="8">
        <v>1.2875000000000001</v>
      </c>
      <c r="S42" s="8">
        <v>2011</v>
      </c>
      <c r="T42" s="8">
        <v>242.36160000000001</v>
      </c>
      <c r="U42" s="8">
        <v>3.6232322219999999</v>
      </c>
      <c r="V42" s="8">
        <v>3.6232321999999997E-2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</row>
    <row r="43" spans="1:55">
      <c r="A43" s="9"/>
      <c r="B43" s="9"/>
      <c r="C43" s="9"/>
      <c r="D43" s="9"/>
      <c r="E43" s="9"/>
      <c r="F43" s="9"/>
      <c r="G43" s="9"/>
      <c r="H43" s="9"/>
      <c r="I43" s="9"/>
      <c r="J43" s="31"/>
      <c r="K43" s="31"/>
      <c r="L43" s="31"/>
      <c r="M43" s="31"/>
      <c r="N43" s="31"/>
      <c r="O43" s="9"/>
      <c r="P43" s="9"/>
      <c r="Q43" s="8">
        <v>96.778000000000006</v>
      </c>
      <c r="R43" s="8">
        <v>2.0682999999999998</v>
      </c>
      <c r="S43" s="8">
        <v>2011</v>
      </c>
      <c r="T43" s="8">
        <v>242.3691</v>
      </c>
      <c r="U43" s="8">
        <v>7.9096659520000001</v>
      </c>
      <c r="V43" s="8">
        <v>7.9096659999999999E-2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</row>
    <row r="44" spans="1:55">
      <c r="A44" s="9"/>
      <c r="B44" s="9"/>
      <c r="C44" s="9"/>
      <c r="D44" s="9"/>
      <c r="E44" s="9"/>
      <c r="F44" s="9"/>
      <c r="G44" s="9"/>
      <c r="H44" s="9"/>
      <c r="I44" s="9"/>
      <c r="J44" s="31"/>
      <c r="K44" s="31"/>
      <c r="L44" s="31"/>
      <c r="M44" s="31"/>
      <c r="N44" s="31"/>
      <c r="O44" s="9"/>
      <c r="P44" s="9"/>
      <c r="Q44" s="8">
        <v>96.88</v>
      </c>
      <c r="R44" s="8">
        <v>0.69040000000000001</v>
      </c>
      <c r="S44" s="8">
        <v>2011</v>
      </c>
      <c r="T44" s="8">
        <v>242.62459999999999</v>
      </c>
      <c r="U44" s="8">
        <v>1.9943704099999999</v>
      </c>
      <c r="V44" s="8">
        <v>1.9943704E-2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</row>
    <row r="45" spans="1:55">
      <c r="A45" s="9"/>
      <c r="B45" s="9"/>
      <c r="C45" s="9"/>
      <c r="D45" s="9"/>
      <c r="E45" s="9"/>
      <c r="F45" s="9"/>
      <c r="G45" s="9"/>
      <c r="H45" s="9"/>
      <c r="I45" s="9"/>
      <c r="J45" s="31"/>
      <c r="K45" s="31"/>
      <c r="L45" s="31"/>
      <c r="M45" s="31"/>
      <c r="N45" s="31"/>
      <c r="O45" s="9"/>
      <c r="P45" s="9"/>
      <c r="Q45" s="8">
        <v>96.884</v>
      </c>
      <c r="R45" s="8">
        <v>1.9213</v>
      </c>
      <c r="S45" s="8">
        <v>2011</v>
      </c>
      <c r="T45" s="8">
        <v>242.63460000000001</v>
      </c>
      <c r="U45" s="8">
        <v>6.8284710559999997</v>
      </c>
      <c r="V45" s="8">
        <v>6.8284710999999998E-2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</row>
    <row r="46" spans="1:55">
      <c r="A46" s="9"/>
      <c r="B46" s="9"/>
      <c r="C46" s="9"/>
      <c r="D46" s="9"/>
      <c r="E46" s="9"/>
      <c r="F46" s="9"/>
      <c r="G46" s="9"/>
      <c r="H46" s="9"/>
      <c r="I46" s="9"/>
      <c r="J46" s="31"/>
      <c r="K46" s="31"/>
      <c r="L46" s="31"/>
      <c r="M46" s="31"/>
      <c r="N46" s="31"/>
      <c r="O46" s="9"/>
      <c r="P46" s="9"/>
      <c r="Q46" s="8">
        <v>96.981999999999999</v>
      </c>
      <c r="R46" s="8">
        <v>-0.43020000000000003</v>
      </c>
      <c r="S46" s="8">
        <v>2011</v>
      </c>
      <c r="T46" s="8">
        <v>242.88</v>
      </c>
      <c r="U46" s="8">
        <v>0.65040801699999995</v>
      </c>
      <c r="V46" s="8">
        <v>6.5040799999999998E-3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</row>
    <row r="47" spans="1:55">
      <c r="A47" s="9"/>
      <c r="B47" s="9"/>
      <c r="C47" s="9"/>
      <c r="D47" s="9"/>
      <c r="E47" s="9"/>
      <c r="F47" s="9"/>
      <c r="G47" s="9"/>
      <c r="H47" s="9"/>
      <c r="I47" s="9"/>
      <c r="J47" s="31"/>
      <c r="K47" s="31"/>
      <c r="L47" s="31"/>
      <c r="M47" s="31"/>
      <c r="N47" s="31"/>
      <c r="O47" s="9"/>
      <c r="P47" s="9"/>
      <c r="Q47" s="30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</row>
    <row r="48" spans="1:55">
      <c r="A48" s="9"/>
      <c r="B48" s="9"/>
      <c r="C48" s="9"/>
      <c r="D48" s="9"/>
      <c r="E48" s="9"/>
      <c r="F48" s="9"/>
      <c r="G48" s="9"/>
      <c r="H48" s="9"/>
      <c r="I48" s="9"/>
      <c r="J48" s="31"/>
      <c r="K48" s="31"/>
      <c r="L48" s="31"/>
      <c r="M48" s="31"/>
      <c r="N48" s="31"/>
      <c r="O48" s="9"/>
      <c r="P48" s="9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</row>
    <row r="49" spans="1:55">
      <c r="A49" s="9"/>
      <c r="B49" s="9"/>
      <c r="C49" s="9"/>
      <c r="D49" s="9"/>
      <c r="E49" s="9"/>
      <c r="F49" s="9"/>
      <c r="G49" s="9"/>
      <c r="H49" s="9"/>
      <c r="I49" s="9"/>
      <c r="J49" s="31"/>
      <c r="K49" s="31"/>
      <c r="L49" s="31"/>
      <c r="M49" s="31"/>
      <c r="N49" s="31"/>
      <c r="O49" s="9"/>
      <c r="P49" s="9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</row>
    <row r="50" spans="1:55">
      <c r="A50" s="9"/>
      <c r="B50" s="9"/>
      <c r="C50" s="9"/>
      <c r="D50" s="9"/>
      <c r="E50" s="9"/>
      <c r="F50" s="9"/>
      <c r="G50" s="9"/>
      <c r="H50" s="9"/>
      <c r="I50" s="9"/>
      <c r="J50" s="31"/>
      <c r="K50" s="31"/>
      <c r="L50" s="31"/>
      <c r="M50" s="31"/>
      <c r="N50" s="31"/>
      <c r="O50" s="9"/>
      <c r="P50" s="9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</row>
    <row r="51" spans="1:55">
      <c r="A51" s="9"/>
      <c r="B51" s="9"/>
      <c r="C51" s="9"/>
      <c r="D51" s="9"/>
      <c r="E51" s="9"/>
      <c r="F51" s="9"/>
      <c r="G51" s="9"/>
      <c r="H51" s="9"/>
      <c r="I51" s="9"/>
      <c r="J51" s="31"/>
      <c r="K51" s="31"/>
      <c r="L51" s="31"/>
      <c r="M51" s="31"/>
      <c r="N51" s="31"/>
      <c r="O51" s="9"/>
      <c r="P51" s="9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</row>
    <row r="52" spans="1:55">
      <c r="A52" s="9"/>
      <c r="B52" s="9"/>
      <c r="C52" s="9"/>
      <c r="D52" s="9"/>
      <c r="E52" s="9"/>
      <c r="F52" s="9"/>
      <c r="G52" s="9"/>
      <c r="H52" s="9"/>
      <c r="I52" s="9"/>
      <c r="J52" s="31"/>
      <c r="K52" s="31"/>
      <c r="L52" s="31"/>
      <c r="M52" s="31"/>
      <c r="N52" s="31"/>
      <c r="O52" s="9"/>
      <c r="P52" s="9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55">
      <c r="A53" s="9"/>
      <c r="B53" s="9"/>
      <c r="C53" s="9"/>
      <c r="D53" s="9"/>
      <c r="E53" s="9"/>
      <c r="F53" s="9"/>
      <c r="G53" s="9"/>
      <c r="H53" s="9"/>
      <c r="I53" s="9"/>
      <c r="J53" s="31"/>
      <c r="K53" s="31"/>
      <c r="L53" s="31"/>
      <c r="M53" s="31"/>
      <c r="N53" s="31"/>
      <c r="O53" s="9"/>
      <c r="P53" s="9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55">
      <c r="A54" s="9"/>
      <c r="B54" s="9"/>
      <c r="C54" s="9"/>
      <c r="D54" s="9"/>
      <c r="E54" s="9"/>
      <c r="F54" s="9"/>
      <c r="G54" s="9"/>
      <c r="H54" s="9"/>
      <c r="I54" s="9"/>
      <c r="J54" s="31"/>
      <c r="K54" s="31"/>
      <c r="L54" s="31"/>
      <c r="M54" s="31"/>
      <c r="N54" s="31"/>
      <c r="O54" s="9"/>
      <c r="P54" s="9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55">
      <c r="A55" s="9"/>
      <c r="B55" s="9"/>
      <c r="C55" s="9"/>
      <c r="D55" s="9"/>
      <c r="E55" s="9"/>
      <c r="F55" s="9"/>
      <c r="G55" s="9"/>
      <c r="H55" s="9"/>
      <c r="I55" s="9"/>
      <c r="J55" s="31"/>
      <c r="K55" s="31"/>
      <c r="L55" s="31"/>
      <c r="M55" s="31"/>
      <c r="N55" s="31"/>
      <c r="O55" s="9"/>
      <c r="P55" s="9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</row>
    <row r="56" spans="1:55">
      <c r="A56" s="9"/>
      <c r="B56" s="9"/>
      <c r="C56" s="9"/>
      <c r="D56" s="9"/>
      <c r="E56" s="9"/>
      <c r="F56" s="9"/>
      <c r="G56" s="9"/>
      <c r="H56" s="9"/>
      <c r="I56" s="9"/>
      <c r="J56" s="31"/>
      <c r="K56" s="31"/>
      <c r="L56" s="31"/>
      <c r="M56" s="31"/>
      <c r="N56" s="31"/>
      <c r="O56" s="9"/>
      <c r="P56" s="9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</row>
    <row r="57" spans="1:55">
      <c r="A57" s="9"/>
      <c r="B57" s="9"/>
      <c r="C57" s="9"/>
      <c r="D57" s="9"/>
      <c r="E57" s="9"/>
      <c r="F57" s="9"/>
      <c r="G57" s="9"/>
      <c r="H57" s="9"/>
      <c r="I57" s="9"/>
      <c r="J57" s="31"/>
      <c r="K57" s="31"/>
      <c r="L57" s="31"/>
      <c r="M57" s="31"/>
      <c r="N57" s="31"/>
      <c r="O57" s="9"/>
      <c r="P57" s="9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</row>
    <row r="58" spans="1:5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</row>
    <row r="59" spans="1:5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</row>
    <row r="60" spans="1:5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</row>
    <row r="61" spans="1:5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</row>
    <row r="62" spans="1:5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</row>
    <row r="63" spans="1:5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</row>
    <row r="64" spans="1:5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</row>
    <row r="65" spans="1:30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</row>
    <row r="66" spans="1:30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</row>
    <row r="67" spans="1:30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</row>
    <row r="68" spans="1:30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</row>
    <row r="69" spans="1:30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</row>
  </sheetData>
  <mergeCells count="6">
    <mergeCell ref="AU2:BC17"/>
    <mergeCell ref="H3:I13"/>
    <mergeCell ref="G14:I25"/>
    <mergeCell ref="AH22:AJ22"/>
    <mergeCell ref="J42:N57"/>
    <mergeCell ref="Q47:AD69"/>
  </mergeCells>
  <hyperlinks>
    <hyperlink ref="B1" r:id="rId1" xr:uid="{00000000-0004-0000-0200-000000000000}"/>
    <hyperlink ref="B3" r:id="rId2" xr:uid="{00000000-0004-0000-02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2025-03-26T19:14:59Z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